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15-2023\1) výzva\"/>
    </mc:Choice>
  </mc:AlternateContent>
  <xr:revisionPtr revIDLastSave="0" documentId="13_ncr:1_{0DAB58CD-72B6-42A9-8D4E-981FFBF05F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KP!$B$2:$S$79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J24" i="1"/>
  <c r="J28" i="1"/>
  <c r="K30" i="1"/>
  <c r="J34" i="1"/>
  <c r="K36" i="1"/>
  <c r="J40" i="1"/>
  <c r="K42" i="1"/>
  <c r="J46" i="1"/>
  <c r="K48" i="1"/>
  <c r="J52" i="1"/>
  <c r="K54" i="1"/>
  <c r="J58" i="1"/>
  <c r="K60" i="1"/>
  <c r="J64" i="1"/>
  <c r="K66" i="1"/>
  <c r="J70" i="1"/>
  <c r="J72" i="1"/>
  <c r="K73" i="1"/>
  <c r="K76" i="1"/>
  <c r="J7" i="1"/>
  <c r="G72" i="1"/>
  <c r="G73" i="1"/>
  <c r="G74" i="1"/>
  <c r="G75" i="1"/>
  <c r="G76" i="1"/>
  <c r="K72" i="1"/>
  <c r="J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9" i="1"/>
  <c r="K29" i="1"/>
  <c r="J30" i="1"/>
  <c r="J31" i="1"/>
  <c r="K31" i="1"/>
  <c r="J32" i="1"/>
  <c r="K32" i="1"/>
  <c r="J33" i="1"/>
  <c r="K33" i="1"/>
  <c r="J35" i="1"/>
  <c r="K35" i="1"/>
  <c r="J36" i="1"/>
  <c r="J37" i="1"/>
  <c r="K37" i="1"/>
  <c r="J38" i="1"/>
  <c r="K38" i="1"/>
  <c r="J39" i="1"/>
  <c r="K39" i="1"/>
  <c r="J41" i="1"/>
  <c r="K41" i="1"/>
  <c r="J42" i="1"/>
  <c r="J43" i="1"/>
  <c r="K43" i="1"/>
  <c r="J44" i="1"/>
  <c r="K44" i="1"/>
  <c r="J45" i="1"/>
  <c r="K45" i="1"/>
  <c r="J47" i="1"/>
  <c r="K47" i="1"/>
  <c r="J48" i="1"/>
  <c r="J49" i="1"/>
  <c r="K49" i="1"/>
  <c r="J50" i="1"/>
  <c r="K50" i="1"/>
  <c r="J51" i="1"/>
  <c r="K51" i="1"/>
  <c r="K52" i="1"/>
  <c r="J53" i="1"/>
  <c r="K53" i="1"/>
  <c r="J54" i="1"/>
  <c r="J55" i="1"/>
  <c r="K55" i="1"/>
  <c r="J56" i="1"/>
  <c r="K56" i="1"/>
  <c r="J57" i="1"/>
  <c r="K57" i="1"/>
  <c r="K58" i="1"/>
  <c r="J59" i="1"/>
  <c r="K59" i="1"/>
  <c r="J60" i="1"/>
  <c r="J61" i="1"/>
  <c r="K61" i="1"/>
  <c r="J62" i="1"/>
  <c r="K62" i="1"/>
  <c r="J63" i="1"/>
  <c r="K63" i="1"/>
  <c r="K64" i="1"/>
  <c r="J65" i="1"/>
  <c r="K65" i="1"/>
  <c r="J66" i="1"/>
  <c r="J67" i="1"/>
  <c r="K67" i="1"/>
  <c r="J68" i="1"/>
  <c r="K68" i="1"/>
  <c r="J69" i="1"/>
  <c r="K69" i="1"/>
  <c r="K70" i="1"/>
  <c r="J71" i="1"/>
  <c r="K71" i="1"/>
  <c r="G22" i="1"/>
  <c r="G23" i="1"/>
  <c r="G24" i="1"/>
  <c r="G25" i="1"/>
  <c r="G26" i="1"/>
  <c r="J22" i="1"/>
  <c r="K22" i="1"/>
  <c r="J23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J76" i="1" l="1"/>
  <c r="K24" i="1"/>
  <c r="K46" i="1"/>
  <c r="K40" i="1"/>
  <c r="K28" i="1"/>
  <c r="K34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9" i="1" l="1"/>
  <c r="H79" i="1"/>
</calcChain>
</file>

<file path=xl/sharedStrings.xml><?xml version="1.0" encoding="utf-8"?>
<sst xmlns="http://schemas.openxmlformats.org/spreadsheetml/2006/main" count="267" uniqueCount="168">
  <si>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</si>
  <si>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</si>
  <si>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</si>
  <si>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</si>
  <si>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</si>
  <si>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</si>
  <si>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</si>
  <si>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</si>
  <si>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</si>
  <si>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</si>
  <si>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</si>
  <si>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</si>
  <si>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</si>
  <si>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</si>
  <si>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</si>
  <si>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</si>
  <si>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</si>
  <si>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</si>
  <si>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</si>
  <si>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</si>
  <si>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</si>
  <si>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</si>
  <si>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</si>
  <si>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</si>
  <si>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</si>
  <si>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</si>
  <si>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</si>
  <si>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</si>
  <si>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Euroobal A4 - hladký</t>
  </si>
  <si>
    <t>bal</t>
  </si>
  <si>
    <t>Čiré, min. 45 mic., balení 100 ks.</t>
  </si>
  <si>
    <t xml:space="preserve">Desky přední pro kroužkovou vazbu - čiré </t>
  </si>
  <si>
    <t>Průhledné čiré krycí desky min. 150 mic, přední strana, formát A4, min. 100ks/bal.</t>
  </si>
  <si>
    <t>Desky zadní pro kroužkovou vazbu modré</t>
  </si>
  <si>
    <t>Obálky pro kroužkovou perfovazbu, formát A4, karton 250 g, povrchová úprava imitace kůže, min. 100 ks v balení.</t>
  </si>
  <si>
    <t>Propisovací tužka</t>
  </si>
  <si>
    <t>ks</t>
  </si>
  <si>
    <t xml:space="preserve">Vyměnitelná náplň F - 411, modrý inkoust, jehlový hrot 0,5 mm pro extra jemné psaní, plastové tělo, pogumovaný úchop pro příjemnější držení, stiskací mechanismus, kovový hrot. </t>
  </si>
  <si>
    <t>Archivační kontejner na archivační krabice A4</t>
  </si>
  <si>
    <t>Kapacita 5 archivačních krabic šíře 75 mm nebo kombinace šířek 50, 75, 110 mm, 3vrstvá vlnitá lepenka, možnost stohování.</t>
  </si>
  <si>
    <t>Kvalitní průhledný polypropylen, zavírání jedním drukem (patentem) na delší straně.</t>
  </si>
  <si>
    <t>Formát A4, plast, kovový klip.</t>
  </si>
  <si>
    <t>Podložka A4 s klipem uzaviratelná</t>
  </si>
  <si>
    <t>Formát A4, plast, kovový klip, uzavíratelná (pro řidiče).</t>
  </si>
  <si>
    <t>Formát A4, přední strana průhledná, zadní barevná.</t>
  </si>
  <si>
    <t>Odkládací desky A4, prešpán 350 g, zajišťovací gumička.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</si>
  <si>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</si>
  <si>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</si>
  <si>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</si>
  <si>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</si>
  <si>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</si>
  <si>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</si>
  <si>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</si>
  <si>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>Blok A5 lepený - 2x čistý, 2x linkovaný</t>
  </si>
  <si>
    <t>Min. 50 listů, lepená vazba.</t>
  </si>
  <si>
    <t xml:space="preserve">Min. 50 listů, lepená vazba. </t>
  </si>
  <si>
    <t xml:space="preserve">Papír kancelářský A4 kvalita "A" 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</si>
  <si>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</si>
  <si>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</si>
  <si>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</si>
  <si>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</si>
  <si>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</si>
  <si>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>Samolepící bílé.</t>
  </si>
  <si>
    <t>Taška obchodní - obálka A4/dno</t>
  </si>
  <si>
    <t>Obálky bílé samolepící se dnem A4.</t>
  </si>
  <si>
    <t>Lepicí páska 48-50mm x 66m transparentní</t>
  </si>
  <si>
    <t>Kvalitní lepicí páska průhledná.</t>
  </si>
  <si>
    <t>Lepicí páska oboustranná 38mmx10m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</si>
  <si>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</si>
  <si>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</si>
  <si>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</si>
  <si>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>sada</t>
  </si>
  <si>
    <t>Klasické šestihranné pastelky, barevně lakované.</t>
  </si>
  <si>
    <t>Kuličková tužka - "čína"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</si>
  <si>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</si>
  <si>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</si>
  <si>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</si>
  <si>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</si>
  <si>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</si>
  <si>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</si>
  <si>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</si>
  <si>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</si>
  <si>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>Spony dopisní barevné 32</t>
  </si>
  <si>
    <t>Rozměr 32 mm, barevný drát, min. 75ks v balení.</t>
  </si>
  <si>
    <t>Připínáčky kobercové</t>
  </si>
  <si>
    <t>Kobercové hřeby niklované, nýtované, min. 75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</si>
  <si>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</si>
  <si>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</si>
  <si>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Laminovací folie A4/125mic</t>
  </si>
  <si>
    <t>Antistatické, průzračně čiré. Min. 100 listů v balení. Kompatibilní, resp. ideální se zvoleným laminovacím strojem</t>
  </si>
  <si>
    <t>Příjmový pokladní doklad - nečíslovaný</t>
  </si>
  <si>
    <t>Formát A6, propisovací, min. 100 listů.</t>
  </si>
  <si>
    <t>Nůžky kancelářské malé</t>
  </si>
  <si>
    <t>Vysoce kvalitní nůžky, nožnice vyrobené z tvrzené japonské oceli s nerezovou úpravou, ergonomické držení - měkký dotek, délka nůžek min. 15 cm.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</si>
  <si>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</si>
  <si>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</si>
  <si>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</si>
  <si>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</si>
  <si>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30cm</t>
  </si>
  <si>
    <t>Transparentní.</t>
  </si>
  <si>
    <t>Trojúhelník 45</t>
  </si>
  <si>
    <t>S kolmicí, transparentní.</t>
  </si>
  <si>
    <t>Náhradní náplň do kroužkových záznamníků</t>
  </si>
  <si>
    <t>Bílý papír s děrováním pro zavěšení do všech typů flipchartů. V bloku min. 25 listů.</t>
  </si>
  <si>
    <t xml:space="preserve">Papír kancelářský A3 kvalita"B"  </t>
  </si>
  <si>
    <t xml:space="preserve">Podložka A4 s klipem jednoduchá </t>
  </si>
  <si>
    <t>Blok A5 boční spirála /linkovaný /</t>
  </si>
  <si>
    <t xml:space="preserve">Min. 50 listů, spirála vlevo. </t>
  </si>
  <si>
    <t xml:space="preserve">Obálky bublinkové A4 bílé cca 270x360 </t>
  </si>
  <si>
    <t>Samolepicí, odtrhovací proužek, vzduchová ochranná vrstva, vhodné pro zasílání křehkých předmětů, min. 10 ks v balení.</t>
  </si>
  <si>
    <t>Taška obchodní textil- obálka A4/dno</t>
  </si>
  <si>
    <t>Obálky se dnem vyztužené (textil) samolepící.</t>
  </si>
  <si>
    <t>Lepicí páska 38mm x 66m hnědá</t>
  </si>
  <si>
    <t>Kvalitní balicí páska hnědá.</t>
  </si>
  <si>
    <t>Lepicí páska 48-50mm x 66m hnědá</t>
  </si>
  <si>
    <t>Stiskací mechanismus, vyměnitelná gelová náplň, plastové tělo, jehlový hrot 0,5 mm pro tenké psaní.</t>
  </si>
  <si>
    <t>Popisovač lihový 0,6 mm - sada 4ks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</si>
  <si>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</si>
  <si>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</si>
  <si>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 xml:space="preserve">ks </t>
  </si>
  <si>
    <t>Klínový hrot, šíře stopy 1-4 mm, ventilační uzávěr, vhodný i na faxový papír.</t>
  </si>
  <si>
    <t>Bublinková folie 50 cm x 10 m</t>
  </si>
  <si>
    <t>Pro přepravu křehkých materiálů.</t>
  </si>
  <si>
    <t>NE</t>
  </si>
  <si>
    <t>Příloha č. 2 Kupní smlouvy - technická specifikace
Kancelářské potřeby (II.) 015 - 2023</t>
  </si>
  <si>
    <t>UK Bory - Alexandra Karlová,
Tel.: 37763 7755,
E-mail: akarlova@uk.zcu.cz</t>
  </si>
  <si>
    <t xml:space="preserve">Univerzitní 18,
301 00 Plzeň,
Univerzitní knihovna Bory      </t>
  </si>
  <si>
    <t>KTS - Mgr. Šárka Mudrová, 
Tel.: 725 807 715,
E-mail: mudrova@fst.zcu.cz</t>
  </si>
  <si>
    <t>Univerzitní 14, 
301 00 Plzeň,
Fakulta strojní - Katedra tělesné výchovy a sportu,
místnost UT 207</t>
  </si>
  <si>
    <t>KIV - Helena Ptáčková, Jana Hesová,
Tel.: 37763 2463, 2461</t>
  </si>
  <si>
    <t>Technická 8,
301 00 Plzeň,
Fakulta aplikovaných věd - Katedra informatiky a výpočetní techniky,
3.p. - místnost UC 355</t>
  </si>
  <si>
    <t>Univerzitní 18,
301 00 Plzeň,
Univerzitní knihovna Bory</t>
  </si>
  <si>
    <t>SPA - Ing. Jarmila Ircingová, Ph.D.,
Tel.: 725 482 972</t>
  </si>
  <si>
    <t>Univerzitní 22, 
301 00 Plzeň,
Fakulta ekonomická - Děkanát,
místnost UL 404</t>
  </si>
  <si>
    <t>CVM - Kateřina Tomášková, 
Tel.: 37763 4755,
E-mail: tomasko@rek.zcu.cz</t>
  </si>
  <si>
    <t>Riegrova 17, 
301 00 Plzeň,
Koordinační centrum česko-německých výměn mládeže Tandem,
místnost RS 202</t>
  </si>
  <si>
    <t>Hřbety pro kr. vazbu 16 mm bílé</t>
  </si>
  <si>
    <t>Min. 100 ks.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</si>
  <si>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>modrá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</si>
  <si>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</si>
  <si>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zelená</t>
    </r>
  </si>
  <si>
    <r>
      <t>Podložka A4 s klipem jednoduchá -</t>
    </r>
    <r>
      <rPr>
        <b/>
        <sz val="11"/>
        <rFont val="Calibri"/>
        <family val="2"/>
        <charset val="238"/>
      </rPr>
      <t xml:space="preserve"> zelená, modrá</t>
    </r>
  </si>
  <si>
    <r>
      <t xml:space="preserve">Rychlovazače PVC, A4 - </t>
    </r>
    <r>
      <rPr>
        <b/>
        <sz val="11"/>
        <rFont val="Calibri"/>
        <family val="2"/>
        <charset val="238"/>
      </rPr>
      <t>modré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</si>
  <si>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modré, zelené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</si>
  <si>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</si>
  <si>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Blok A4 lepený - čistý</t>
  </si>
  <si>
    <r>
      <t xml:space="preserve">Obaly "L" A4 - </t>
    </r>
    <r>
      <rPr>
        <b/>
        <sz val="11"/>
        <rFont val="Calibri"/>
        <family val="2"/>
        <charset val="238"/>
      </rPr>
      <t>žluté, modré</t>
    </r>
  </si>
  <si>
    <t>Obaly "L" A4 - čiré</t>
  </si>
  <si>
    <t>Pastelky - 24 barev</t>
  </si>
  <si>
    <t xml:space="preserve">S kovovým uzávěrem, tzv. "čína", náplň modrá, šíře stopy 0,5 mm. </t>
  </si>
  <si>
    <r>
      <t>Popisovač lihový 1mm -</t>
    </r>
    <r>
      <rPr>
        <b/>
        <sz val="11"/>
        <rFont val="Calibri"/>
        <family val="2"/>
        <charset val="238"/>
      </rPr>
      <t xml:space="preserve"> 6x černý, 2x bílý, 2x 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</si>
  <si>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</si>
  <si>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Velikost A4, linkovaný, min. 100 listů/balení.</t>
  </si>
  <si>
    <t xml:space="preserve">Pro tisk i kopírování ve všech typech techniky, 1 bal/100 listů. </t>
  </si>
  <si>
    <t>Pro tisk i kopírování ve všech typech techniky, 1 bal/100 listů.</t>
  </si>
  <si>
    <r>
      <t xml:space="preserve">Papír barevný kopírovací A4 80g - barva </t>
    </r>
    <r>
      <rPr>
        <b/>
        <sz val="11"/>
        <rFont val="Calibri"/>
        <family val="2"/>
        <charset val="238"/>
      </rPr>
      <t>světle žlutá</t>
    </r>
  </si>
  <si>
    <r>
      <t xml:space="preserve">Papír barevný kopírovací A4 80g - barva </t>
    </r>
    <r>
      <rPr>
        <b/>
        <sz val="11"/>
        <rFont val="Calibri"/>
        <family val="2"/>
        <charset val="238"/>
      </rPr>
      <t>světle růžová</t>
    </r>
  </si>
  <si>
    <r>
      <t xml:space="preserve">Papír barevný kopírovací A4 80g - barva </t>
    </r>
    <r>
      <rPr>
        <b/>
        <sz val="11"/>
        <rFont val="Calibri"/>
        <family val="2"/>
        <charset val="238"/>
      </rPr>
      <t>světle zelená</t>
    </r>
  </si>
  <si>
    <r>
      <t>Papír barevný kopírovací A4 80g - barva</t>
    </r>
    <r>
      <rPr>
        <b/>
        <sz val="11"/>
        <rFont val="Calibri"/>
        <family val="2"/>
        <charset val="238"/>
      </rPr>
      <t xml:space="preserve"> světle modrá</t>
    </r>
  </si>
  <si>
    <r>
      <t xml:space="preserve">Papír barevný kopírovací A4 80g - barva </t>
    </r>
    <r>
      <rPr>
        <b/>
        <sz val="11"/>
        <rFont val="Calibri"/>
        <family val="2"/>
        <charset val="238"/>
      </rPr>
      <t>světle fialová</t>
    </r>
  </si>
  <si>
    <r>
      <t xml:space="preserve">Papír barevný kopírovací A4 80g - barva </t>
    </r>
    <r>
      <rPr>
        <b/>
        <sz val="11"/>
        <rFont val="Calibri"/>
        <family val="2"/>
        <charset val="238"/>
      </rPr>
      <t>světle oranžová</t>
    </r>
  </si>
  <si>
    <r>
      <t xml:space="preserve">Blok na flipchart - </t>
    </r>
    <r>
      <rPr>
        <b/>
        <sz val="11"/>
        <rFont val="Calibri"/>
        <family val="2"/>
        <charset val="238"/>
      </rPr>
      <t>bílý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</si>
  <si>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</si>
  <si>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</si>
  <si>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t>Voděodolný, otěruvzdorný inkoust, šíře stopy 0,6 mm, ventilační uzávěr, na papír, folie, sklo, plasty, polystyrén. 
Sada: barvy černá, zelená, červená, modrá.</t>
  </si>
  <si>
    <r>
      <t xml:space="preserve">Zvýrazňovač 1-4 mm - </t>
    </r>
    <r>
      <rPr>
        <b/>
        <sz val="11"/>
        <rFont val="Calibri"/>
        <family val="2"/>
        <charset val="238"/>
      </rPr>
      <t>5x růžový, 5x zelený, 5x oranžový</t>
    </r>
  </si>
  <si>
    <t>Tenký inkoustový popisovač na papír v neonových odstínech, šíře stopy 0,4 mm,  6 ks v sadě</t>
  </si>
  <si>
    <t>Tenký inkoustový popisovač na papír v neonových odstínech, šíře stopy 0,4 mm, 6 ks v sadě.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</si>
</sst>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63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2" fillId="3" borderId="26" xfId="1" applyFont="1" applyFill="1" applyBorder="1" applyAlignment="1" applyProtection="1">
      <alignment horizontal="left" vertical="center" wrapText="1" inden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22" fillId="3" borderId="26" xfId="1" applyFont="1" applyFill="1" applyBorder="1" applyAlignment="1" applyProtection="1">
      <alignment horizontal="center" vertical="center" wrapText="1"/>
    </xf>
    <xf numFmtId="0" fontId="22" fillId="3" borderId="26" xfId="5" applyFont="1" applyFill="1" applyBorder="1" applyAlignment="1" applyProtection="1">
      <alignment horizontal="left" vertical="center" wrapText="1" indent="1"/>
    </xf>
    <xf numFmtId="164" fontId="0" fillId="0" borderId="26" xfId="0" applyNumberFormat="1" applyBorder="1" applyAlignment="1" applyProtection="1">
      <alignment horizontal="right" vertical="center" indent="1"/>
    </xf>
    <xf numFmtId="164" fontId="16" fillId="3" borderId="26" xfId="0" applyNumberFormat="1" applyFont="1" applyFill="1" applyBorder="1" applyAlignment="1" applyProtection="1">
      <alignment horizontal="right" vertical="center" wrapText="1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3" fillId="3" borderId="27" xfId="0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0" fillId="3" borderId="18" xfId="1" applyFont="1" applyFill="1" applyBorder="1" applyAlignment="1" applyProtection="1">
      <alignment horizontal="center" vertical="center" wrapText="1"/>
    </xf>
    <xf numFmtId="0" fontId="20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6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0" fillId="3" borderId="26" xfId="1" applyFont="1" applyFill="1" applyBorder="1" applyAlignment="1" applyProtection="1">
      <alignment horizontal="center" vertical="center" wrapText="1"/>
    </xf>
    <xf numFmtId="0" fontId="20" fillId="3" borderId="26" xfId="5" applyFont="1" applyFill="1" applyBorder="1" applyAlignment="1" applyProtection="1">
      <alignment horizontal="left" vertical="center" wrapText="1" indent="1"/>
    </xf>
    <xf numFmtId="0" fontId="2" fillId="3" borderId="2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6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54" customWidth="1"/>
    <col min="5" max="5" width="11.140625" style="4" customWidth="1"/>
    <col min="6" max="6" width="116.710937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124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2.5" customHeight="1" thickTop="1" x14ac:dyDescent="0.25">
      <c r="A7" s="32"/>
      <c r="B7" s="33">
        <v>1</v>
      </c>
      <c r="C7" s="34" t="s">
        <v>28</v>
      </c>
      <c r="D7" s="35">
        <v>1</v>
      </c>
      <c r="E7" s="36" t="s">
        <v>29</v>
      </c>
      <c r="F7" s="37" t="s">
        <v>30</v>
      </c>
      <c r="G7" s="38">
        <f t="shared" ref="G7:G21" si="0">D7*H7</f>
        <v>95</v>
      </c>
      <c r="H7" s="39">
        <v>95</v>
      </c>
      <c r="I7" s="15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123</v>
      </c>
      <c r="N7" s="44"/>
      <c r="O7" s="44"/>
      <c r="P7" s="45" t="s">
        <v>125</v>
      </c>
      <c r="Q7" s="45" t="s">
        <v>126</v>
      </c>
      <c r="R7" s="46">
        <v>21</v>
      </c>
      <c r="S7" s="44"/>
      <c r="T7" s="43" t="s">
        <v>12</v>
      </c>
    </row>
    <row r="8" spans="1:20" x14ac:dyDescent="0.25">
      <c r="A8" s="27"/>
      <c r="B8" s="47">
        <v>2</v>
      </c>
      <c r="C8" s="48" t="s">
        <v>31</v>
      </c>
      <c r="D8" s="49">
        <v>1</v>
      </c>
      <c r="E8" s="50" t="s">
        <v>29</v>
      </c>
      <c r="F8" s="51" t="s">
        <v>32</v>
      </c>
      <c r="G8" s="52">
        <f t="shared" si="0"/>
        <v>250</v>
      </c>
      <c r="H8" s="53">
        <v>250</v>
      </c>
      <c r="I8" s="156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x14ac:dyDescent="0.25">
      <c r="A9" s="27"/>
      <c r="B9" s="47">
        <v>3</v>
      </c>
      <c r="C9" s="48" t="s">
        <v>33</v>
      </c>
      <c r="D9" s="49">
        <v>1</v>
      </c>
      <c r="E9" s="50" t="s">
        <v>29</v>
      </c>
      <c r="F9" s="51" t="s">
        <v>34</v>
      </c>
      <c r="G9" s="52">
        <f t="shared" si="0"/>
        <v>300</v>
      </c>
      <c r="H9" s="53">
        <v>300</v>
      </c>
      <c r="I9" s="156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39.75" customHeight="1" x14ac:dyDescent="0.25">
      <c r="A10" s="27"/>
      <c r="B10" s="47">
        <v>4</v>
      </c>
      <c r="C10" s="48" t="s">
        <v>35</v>
      </c>
      <c r="D10" s="49">
        <v>36</v>
      </c>
      <c r="E10" s="50" t="s">
        <v>36</v>
      </c>
      <c r="F10" s="51" t="s">
        <v>37</v>
      </c>
      <c r="G10" s="52">
        <f t="shared" si="0"/>
        <v>396</v>
      </c>
      <c r="H10" s="53">
        <v>11</v>
      </c>
      <c r="I10" s="156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3.25" customHeight="1" thickBot="1" x14ac:dyDescent="0.3">
      <c r="A11" s="27"/>
      <c r="B11" s="61">
        <v>5</v>
      </c>
      <c r="C11" s="62" t="s">
        <v>136</v>
      </c>
      <c r="D11" s="63">
        <v>1</v>
      </c>
      <c r="E11" s="64" t="s">
        <v>29</v>
      </c>
      <c r="F11" s="65" t="s">
        <v>137</v>
      </c>
      <c r="G11" s="66">
        <f t="shared" si="0"/>
        <v>250</v>
      </c>
      <c r="H11" s="67">
        <v>250</v>
      </c>
      <c r="I11" s="157"/>
      <c r="J11" s="68">
        <f t="shared" si="1"/>
        <v>0</v>
      </c>
      <c r="K11" s="69" t="str">
        <f t="shared" si="2"/>
        <v xml:space="preserve"> </v>
      </c>
      <c r="L11" s="70"/>
      <c r="M11" s="71"/>
      <c r="N11" s="72"/>
      <c r="O11" s="72"/>
      <c r="P11" s="73"/>
      <c r="Q11" s="73"/>
      <c r="R11" s="74"/>
      <c r="S11" s="72"/>
      <c r="T11" s="71"/>
    </row>
    <row r="12" spans="1:20" ht="22.5" customHeight="1" x14ac:dyDescent="0.25">
      <c r="A12" s="27"/>
      <c r="B12" s="75">
        <v>6</v>
      </c>
      <c r="C12" s="76" t="s">
        <v>38</v>
      </c>
      <c r="D12" s="77">
        <v>2</v>
      </c>
      <c r="E12" s="78" t="s">
        <v>36</v>
      </c>
      <c r="F12" s="79" t="s">
        <v>39</v>
      </c>
      <c r="G12" s="80">
        <f t="shared" si="0"/>
        <v>180</v>
      </c>
      <c r="H12" s="81">
        <v>90</v>
      </c>
      <c r="I12" s="158"/>
      <c r="J12" s="82">
        <f t="shared" si="1"/>
        <v>0</v>
      </c>
      <c r="K12" s="83" t="str">
        <f t="shared" si="2"/>
        <v xml:space="preserve"> </v>
      </c>
      <c r="L12" s="84" t="s">
        <v>27</v>
      </c>
      <c r="M12" s="84" t="s">
        <v>123</v>
      </c>
      <c r="N12" s="58"/>
      <c r="O12" s="58"/>
      <c r="P12" s="84" t="s">
        <v>127</v>
      </c>
      <c r="Q12" s="84" t="s">
        <v>128</v>
      </c>
      <c r="R12" s="60">
        <v>21</v>
      </c>
      <c r="S12" s="58"/>
      <c r="T12" s="57" t="s">
        <v>12</v>
      </c>
    </row>
    <row r="13" spans="1:20" ht="22.5" customHeight="1" x14ac:dyDescent="0.25">
      <c r="A13" s="27"/>
      <c r="B13" s="47">
        <v>7</v>
      </c>
      <c r="C13" s="48" t="s">
        <v>138</v>
      </c>
      <c r="D13" s="49">
        <v>5</v>
      </c>
      <c r="E13" s="50" t="s">
        <v>36</v>
      </c>
      <c r="F13" s="51" t="s">
        <v>40</v>
      </c>
      <c r="G13" s="52">
        <f t="shared" si="0"/>
        <v>65</v>
      </c>
      <c r="H13" s="53">
        <v>13</v>
      </c>
      <c r="I13" s="156"/>
      <c r="J13" s="54">
        <f t="shared" si="1"/>
        <v>0</v>
      </c>
      <c r="K13" s="55" t="str">
        <f t="shared" si="2"/>
        <v xml:space="preserve"> </v>
      </c>
      <c r="L13" s="84"/>
      <c r="M13" s="84"/>
      <c r="N13" s="58"/>
      <c r="O13" s="58"/>
      <c r="P13" s="85"/>
      <c r="Q13" s="85"/>
      <c r="R13" s="60"/>
      <c r="S13" s="58"/>
      <c r="T13" s="57"/>
    </row>
    <row r="14" spans="1:20" ht="22.5" customHeight="1" x14ac:dyDescent="0.25">
      <c r="A14" s="27"/>
      <c r="B14" s="47">
        <v>8</v>
      </c>
      <c r="C14" s="48" t="s">
        <v>139</v>
      </c>
      <c r="D14" s="49">
        <v>15</v>
      </c>
      <c r="E14" s="50" t="s">
        <v>36</v>
      </c>
      <c r="F14" s="51" t="s">
        <v>40</v>
      </c>
      <c r="G14" s="52">
        <f t="shared" si="0"/>
        <v>240</v>
      </c>
      <c r="H14" s="53">
        <v>16</v>
      </c>
      <c r="I14" s="156"/>
      <c r="J14" s="54">
        <f t="shared" si="1"/>
        <v>0</v>
      </c>
      <c r="K14" s="55" t="str">
        <f t="shared" si="2"/>
        <v xml:space="preserve"> </v>
      </c>
      <c r="L14" s="84"/>
      <c r="M14" s="84"/>
      <c r="N14" s="58"/>
      <c r="O14" s="58"/>
      <c r="P14" s="85"/>
      <c r="Q14" s="85"/>
      <c r="R14" s="60"/>
      <c r="S14" s="58"/>
      <c r="T14" s="57"/>
    </row>
    <row r="15" spans="1:20" ht="22.5" customHeight="1" x14ac:dyDescent="0.25">
      <c r="A15" s="27"/>
      <c r="B15" s="47">
        <v>9</v>
      </c>
      <c r="C15" s="48" t="s">
        <v>140</v>
      </c>
      <c r="D15" s="49">
        <v>15</v>
      </c>
      <c r="E15" s="50" t="s">
        <v>36</v>
      </c>
      <c r="F15" s="51" t="s">
        <v>40</v>
      </c>
      <c r="G15" s="52">
        <f t="shared" si="0"/>
        <v>300</v>
      </c>
      <c r="H15" s="53">
        <v>20</v>
      </c>
      <c r="I15" s="156"/>
      <c r="J15" s="54">
        <f t="shared" si="1"/>
        <v>0</v>
      </c>
      <c r="K15" s="55" t="str">
        <f t="shared" si="2"/>
        <v xml:space="preserve"> </v>
      </c>
      <c r="L15" s="84"/>
      <c r="M15" s="84"/>
      <c r="N15" s="58"/>
      <c r="O15" s="58"/>
      <c r="P15" s="85"/>
      <c r="Q15" s="85"/>
      <c r="R15" s="60"/>
      <c r="S15" s="58"/>
      <c r="T15" s="57"/>
    </row>
    <row r="16" spans="1:20" ht="22.5" customHeight="1" x14ac:dyDescent="0.25">
      <c r="A16" s="27"/>
      <c r="B16" s="47">
        <v>10</v>
      </c>
      <c r="C16" s="48" t="s">
        <v>141</v>
      </c>
      <c r="D16" s="49">
        <v>6</v>
      </c>
      <c r="E16" s="50" t="s">
        <v>36</v>
      </c>
      <c r="F16" s="51" t="s">
        <v>41</v>
      </c>
      <c r="G16" s="52">
        <f t="shared" si="0"/>
        <v>240</v>
      </c>
      <c r="H16" s="53">
        <v>40</v>
      </c>
      <c r="I16" s="156"/>
      <c r="J16" s="54">
        <f t="shared" si="1"/>
        <v>0</v>
      </c>
      <c r="K16" s="55" t="str">
        <f t="shared" si="2"/>
        <v xml:space="preserve"> </v>
      </c>
      <c r="L16" s="84"/>
      <c r="M16" s="84"/>
      <c r="N16" s="58"/>
      <c r="O16" s="58"/>
      <c r="P16" s="85"/>
      <c r="Q16" s="85"/>
      <c r="R16" s="60"/>
      <c r="S16" s="58"/>
      <c r="T16" s="57"/>
    </row>
    <row r="17" spans="1:20" ht="22.5" customHeight="1" x14ac:dyDescent="0.25">
      <c r="A17" s="27"/>
      <c r="B17" s="47">
        <v>11</v>
      </c>
      <c r="C17" s="48" t="s">
        <v>42</v>
      </c>
      <c r="D17" s="49">
        <v>4</v>
      </c>
      <c r="E17" s="50" t="s">
        <v>36</v>
      </c>
      <c r="F17" s="51" t="s">
        <v>43</v>
      </c>
      <c r="G17" s="52">
        <f t="shared" si="0"/>
        <v>264</v>
      </c>
      <c r="H17" s="53">
        <v>66</v>
      </c>
      <c r="I17" s="156"/>
      <c r="J17" s="54">
        <f t="shared" si="1"/>
        <v>0</v>
      </c>
      <c r="K17" s="55" t="str">
        <f t="shared" si="2"/>
        <v xml:space="preserve"> </v>
      </c>
      <c r="L17" s="84"/>
      <c r="M17" s="84"/>
      <c r="N17" s="58"/>
      <c r="O17" s="58"/>
      <c r="P17" s="85"/>
      <c r="Q17" s="85"/>
      <c r="R17" s="60"/>
      <c r="S17" s="58"/>
      <c r="T17" s="57"/>
    </row>
    <row r="18" spans="1:20" ht="22.5" customHeight="1" x14ac:dyDescent="0.25">
      <c r="A18" s="27"/>
      <c r="B18" s="47">
        <v>12</v>
      </c>
      <c r="C18" s="48" t="s">
        <v>142</v>
      </c>
      <c r="D18" s="49">
        <v>10</v>
      </c>
      <c r="E18" s="50" t="s">
        <v>36</v>
      </c>
      <c r="F18" s="51" t="s">
        <v>44</v>
      </c>
      <c r="G18" s="52">
        <f t="shared" si="0"/>
        <v>45</v>
      </c>
      <c r="H18" s="53">
        <v>4.5</v>
      </c>
      <c r="I18" s="156"/>
      <c r="J18" s="54">
        <f t="shared" si="1"/>
        <v>0</v>
      </c>
      <c r="K18" s="55" t="str">
        <f t="shared" si="2"/>
        <v xml:space="preserve"> </v>
      </c>
      <c r="L18" s="84"/>
      <c r="M18" s="84"/>
      <c r="N18" s="58"/>
      <c r="O18" s="58"/>
      <c r="P18" s="85"/>
      <c r="Q18" s="85"/>
      <c r="R18" s="60"/>
      <c r="S18" s="58"/>
      <c r="T18" s="57"/>
    </row>
    <row r="19" spans="1:20" ht="22.5" customHeight="1" x14ac:dyDescent="0.25">
      <c r="A19" s="27"/>
      <c r="B19" s="47">
        <v>13</v>
      </c>
      <c r="C19" s="48" t="s">
        <v>143</v>
      </c>
      <c r="D19" s="49">
        <v>5</v>
      </c>
      <c r="E19" s="50" t="s">
        <v>36</v>
      </c>
      <c r="F19" s="51" t="s">
        <v>45</v>
      </c>
      <c r="G19" s="52">
        <f t="shared" si="0"/>
        <v>175</v>
      </c>
      <c r="H19" s="53">
        <v>35</v>
      </c>
      <c r="I19" s="156"/>
      <c r="J19" s="54">
        <f t="shared" si="1"/>
        <v>0</v>
      </c>
      <c r="K19" s="55" t="str">
        <f t="shared" si="2"/>
        <v xml:space="preserve"> </v>
      </c>
      <c r="L19" s="84"/>
      <c r="M19" s="84"/>
      <c r="N19" s="58"/>
      <c r="O19" s="58"/>
      <c r="P19" s="85"/>
      <c r="Q19" s="85"/>
      <c r="R19" s="60"/>
      <c r="S19" s="58"/>
      <c r="T19" s="57"/>
    </row>
    <row r="20" spans="1:20" ht="22.5" customHeight="1" x14ac:dyDescent="0.25">
      <c r="A20" s="27"/>
      <c r="B20" s="47">
        <v>14</v>
      </c>
      <c r="C20" s="48" t="s">
        <v>28</v>
      </c>
      <c r="D20" s="49">
        <v>2</v>
      </c>
      <c r="E20" s="50" t="s">
        <v>29</v>
      </c>
      <c r="F20" s="51" t="s">
        <v>30</v>
      </c>
      <c r="G20" s="52">
        <f t="shared" si="0"/>
        <v>190</v>
      </c>
      <c r="H20" s="53">
        <v>95</v>
      </c>
      <c r="I20" s="156"/>
      <c r="J20" s="54">
        <f t="shared" si="1"/>
        <v>0</v>
      </c>
      <c r="K20" s="55" t="str">
        <f t="shared" si="2"/>
        <v xml:space="preserve"> </v>
      </c>
      <c r="L20" s="84"/>
      <c r="M20" s="84"/>
      <c r="N20" s="58"/>
      <c r="O20" s="58"/>
      <c r="P20" s="85"/>
      <c r="Q20" s="85"/>
      <c r="R20" s="60"/>
      <c r="S20" s="58"/>
      <c r="T20" s="57"/>
    </row>
    <row r="21" spans="1:20" ht="22.5" customHeight="1" x14ac:dyDescent="0.25">
      <c r="A21" s="27"/>
      <c r="B21" s="47">
        <v>15</v>
      </c>
      <c r="C21" s="48" t="s">
        <v>46</v>
      </c>
      <c r="D21" s="49">
        <v>1</v>
      </c>
      <c r="E21" s="50" t="s">
        <v>29</v>
      </c>
      <c r="F21" s="51" t="s">
        <v>47</v>
      </c>
      <c r="G21" s="52">
        <f t="shared" si="0"/>
        <v>50</v>
      </c>
      <c r="H21" s="53">
        <v>50</v>
      </c>
      <c r="I21" s="156"/>
      <c r="J21" s="54">
        <f t="shared" si="1"/>
        <v>0</v>
      </c>
      <c r="K21" s="55" t="str">
        <f t="shared" si="2"/>
        <v xml:space="preserve"> </v>
      </c>
      <c r="L21" s="84"/>
      <c r="M21" s="84"/>
      <c r="N21" s="58"/>
      <c r="O21" s="58"/>
      <c r="P21" s="85"/>
      <c r="Q21" s="85"/>
      <c r="R21" s="60"/>
      <c r="S21" s="58"/>
      <c r="T21" s="57"/>
    </row>
    <row r="22" spans="1:20" ht="39" customHeight="1" x14ac:dyDescent="0.25">
      <c r="A22" s="27"/>
      <c r="B22" s="47">
        <v>16</v>
      </c>
      <c r="C22" s="48" t="s">
        <v>48</v>
      </c>
      <c r="D22" s="49">
        <v>1</v>
      </c>
      <c r="E22" s="50" t="s">
        <v>29</v>
      </c>
      <c r="F22" s="51" t="s">
        <v>49</v>
      </c>
      <c r="G22" s="52">
        <f t="shared" ref="G22:G76" si="3">D22*H22</f>
        <v>80</v>
      </c>
      <c r="H22" s="53">
        <v>80</v>
      </c>
      <c r="I22" s="156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4"/>
      <c r="M22" s="84"/>
      <c r="N22" s="58"/>
      <c r="O22" s="58"/>
      <c r="P22" s="85"/>
      <c r="Q22" s="85"/>
      <c r="R22" s="60"/>
      <c r="S22" s="58"/>
      <c r="T22" s="57"/>
    </row>
    <row r="23" spans="1:20" ht="22.5" customHeight="1" x14ac:dyDescent="0.25">
      <c r="A23" s="27"/>
      <c r="B23" s="47">
        <v>17</v>
      </c>
      <c r="C23" s="48" t="s">
        <v>50</v>
      </c>
      <c r="D23" s="49">
        <v>2</v>
      </c>
      <c r="E23" s="50" t="s">
        <v>29</v>
      </c>
      <c r="F23" s="51" t="s">
        <v>51</v>
      </c>
      <c r="G23" s="52">
        <f t="shared" si="3"/>
        <v>80</v>
      </c>
      <c r="H23" s="53">
        <v>40</v>
      </c>
      <c r="I23" s="156"/>
      <c r="J23" s="54">
        <f t="shared" si="4"/>
        <v>0</v>
      </c>
      <c r="K23" s="55" t="str">
        <f t="shared" si="5"/>
        <v xml:space="preserve"> </v>
      </c>
      <c r="L23" s="84"/>
      <c r="M23" s="84"/>
      <c r="N23" s="58"/>
      <c r="O23" s="58"/>
      <c r="P23" s="85"/>
      <c r="Q23" s="85"/>
      <c r="R23" s="60"/>
      <c r="S23" s="58"/>
      <c r="T23" s="57"/>
    </row>
    <row r="24" spans="1:20" ht="22.5" customHeight="1" x14ac:dyDescent="0.25">
      <c r="A24" s="27"/>
      <c r="B24" s="47">
        <v>18</v>
      </c>
      <c r="C24" s="48" t="s">
        <v>147</v>
      </c>
      <c r="D24" s="49">
        <v>4</v>
      </c>
      <c r="E24" s="50" t="s">
        <v>29</v>
      </c>
      <c r="F24" s="51" t="s">
        <v>52</v>
      </c>
      <c r="G24" s="52">
        <f t="shared" si="3"/>
        <v>160</v>
      </c>
      <c r="H24" s="53">
        <v>40</v>
      </c>
      <c r="I24" s="156"/>
      <c r="J24" s="54">
        <f t="shared" si="4"/>
        <v>0</v>
      </c>
      <c r="K24" s="55" t="str">
        <f t="shared" si="5"/>
        <v xml:space="preserve"> </v>
      </c>
      <c r="L24" s="84"/>
      <c r="M24" s="84"/>
      <c r="N24" s="58"/>
      <c r="O24" s="58"/>
      <c r="P24" s="85"/>
      <c r="Q24" s="85"/>
      <c r="R24" s="60"/>
      <c r="S24" s="58"/>
      <c r="T24" s="57"/>
    </row>
    <row r="25" spans="1:20" ht="22.5" customHeight="1" x14ac:dyDescent="0.25">
      <c r="A25" s="27"/>
      <c r="B25" s="47">
        <v>19</v>
      </c>
      <c r="C25" s="48" t="s">
        <v>146</v>
      </c>
      <c r="D25" s="49">
        <v>2</v>
      </c>
      <c r="E25" s="50" t="s">
        <v>29</v>
      </c>
      <c r="F25" s="51" t="s">
        <v>52</v>
      </c>
      <c r="G25" s="52">
        <f t="shared" si="3"/>
        <v>90</v>
      </c>
      <c r="H25" s="53">
        <v>45</v>
      </c>
      <c r="I25" s="156"/>
      <c r="J25" s="54">
        <f t="shared" si="4"/>
        <v>0</v>
      </c>
      <c r="K25" s="55" t="str">
        <f t="shared" si="5"/>
        <v xml:space="preserve"> </v>
      </c>
      <c r="L25" s="84"/>
      <c r="M25" s="84"/>
      <c r="N25" s="58"/>
      <c r="O25" s="58"/>
      <c r="P25" s="85"/>
      <c r="Q25" s="85"/>
      <c r="R25" s="60"/>
      <c r="S25" s="58"/>
      <c r="T25" s="57"/>
    </row>
    <row r="26" spans="1:20" ht="22.5" customHeight="1" x14ac:dyDescent="0.25">
      <c r="A26" s="27"/>
      <c r="B26" s="47">
        <v>20</v>
      </c>
      <c r="C26" s="48" t="s">
        <v>53</v>
      </c>
      <c r="D26" s="49">
        <v>4</v>
      </c>
      <c r="E26" s="50" t="s">
        <v>36</v>
      </c>
      <c r="F26" s="51" t="s">
        <v>54</v>
      </c>
      <c r="G26" s="52">
        <f t="shared" si="3"/>
        <v>64</v>
      </c>
      <c r="H26" s="53">
        <v>16</v>
      </c>
      <c r="I26" s="156"/>
      <c r="J26" s="54">
        <f t="shared" si="4"/>
        <v>0</v>
      </c>
      <c r="K26" s="55" t="str">
        <f t="shared" si="5"/>
        <v xml:space="preserve"> </v>
      </c>
      <c r="L26" s="84"/>
      <c r="M26" s="84"/>
      <c r="N26" s="58"/>
      <c r="O26" s="58"/>
      <c r="P26" s="85"/>
      <c r="Q26" s="85"/>
      <c r="R26" s="60"/>
      <c r="S26" s="58"/>
      <c r="T26" s="57"/>
    </row>
    <row r="27" spans="1:20" ht="22.5" customHeight="1" x14ac:dyDescent="0.25">
      <c r="A27" s="27"/>
      <c r="B27" s="47">
        <v>21</v>
      </c>
      <c r="C27" s="48" t="s">
        <v>145</v>
      </c>
      <c r="D27" s="49">
        <v>2</v>
      </c>
      <c r="E27" s="50" t="s">
        <v>36</v>
      </c>
      <c r="F27" s="51" t="s">
        <v>55</v>
      </c>
      <c r="G27" s="52">
        <f t="shared" si="3"/>
        <v>58</v>
      </c>
      <c r="H27" s="53">
        <v>29</v>
      </c>
      <c r="I27" s="156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84"/>
      <c r="M27" s="84"/>
      <c r="N27" s="58"/>
      <c r="O27" s="58"/>
      <c r="P27" s="85"/>
      <c r="Q27" s="85"/>
      <c r="R27" s="60"/>
      <c r="S27" s="58"/>
      <c r="T27" s="57"/>
    </row>
    <row r="28" spans="1:20" ht="121.5" customHeight="1" x14ac:dyDescent="0.25">
      <c r="A28" s="27"/>
      <c r="B28" s="47">
        <v>22</v>
      </c>
      <c r="C28" s="48" t="s">
        <v>56</v>
      </c>
      <c r="D28" s="49">
        <v>10</v>
      </c>
      <c r="E28" s="50" t="s">
        <v>29</v>
      </c>
      <c r="F28" s="51" t="s">
        <v>144</v>
      </c>
      <c r="G28" s="52">
        <f t="shared" si="3"/>
        <v>1550</v>
      </c>
      <c r="H28" s="53">
        <v>155</v>
      </c>
      <c r="I28" s="156"/>
      <c r="J28" s="54">
        <f t="shared" si="6"/>
        <v>0</v>
      </c>
      <c r="K28" s="55" t="str">
        <f t="shared" si="7"/>
        <v xml:space="preserve"> </v>
      </c>
      <c r="L28" s="84"/>
      <c r="M28" s="84"/>
      <c r="N28" s="58"/>
      <c r="O28" s="58"/>
      <c r="P28" s="85"/>
      <c r="Q28" s="85"/>
      <c r="R28" s="60"/>
      <c r="S28" s="58"/>
      <c r="T28" s="57"/>
    </row>
    <row r="29" spans="1:20" ht="22.5" customHeight="1" x14ac:dyDescent="0.25">
      <c r="A29" s="27"/>
      <c r="B29" s="47">
        <v>23</v>
      </c>
      <c r="C29" s="48" t="s">
        <v>57</v>
      </c>
      <c r="D29" s="49">
        <v>3</v>
      </c>
      <c r="E29" s="50" t="s">
        <v>29</v>
      </c>
      <c r="F29" s="51" t="s">
        <v>58</v>
      </c>
      <c r="G29" s="52">
        <f t="shared" si="3"/>
        <v>159</v>
      </c>
      <c r="H29" s="53">
        <v>53</v>
      </c>
      <c r="I29" s="156"/>
      <c r="J29" s="54">
        <f t="shared" si="6"/>
        <v>0</v>
      </c>
      <c r="K29" s="55" t="str">
        <f t="shared" si="7"/>
        <v xml:space="preserve"> </v>
      </c>
      <c r="L29" s="84"/>
      <c r="M29" s="84"/>
      <c r="N29" s="58"/>
      <c r="O29" s="58"/>
      <c r="P29" s="85"/>
      <c r="Q29" s="85"/>
      <c r="R29" s="60"/>
      <c r="S29" s="58"/>
      <c r="T29" s="57"/>
    </row>
    <row r="30" spans="1:20" ht="22.5" customHeight="1" x14ac:dyDescent="0.25">
      <c r="A30" s="27"/>
      <c r="B30" s="47">
        <v>24</v>
      </c>
      <c r="C30" s="48" t="s">
        <v>59</v>
      </c>
      <c r="D30" s="49">
        <v>1</v>
      </c>
      <c r="E30" s="50" t="s">
        <v>29</v>
      </c>
      <c r="F30" s="51" t="s">
        <v>60</v>
      </c>
      <c r="G30" s="52">
        <f t="shared" si="3"/>
        <v>39</v>
      </c>
      <c r="H30" s="53">
        <v>39</v>
      </c>
      <c r="I30" s="156"/>
      <c r="J30" s="54">
        <f t="shared" si="6"/>
        <v>0</v>
      </c>
      <c r="K30" s="55" t="str">
        <f t="shared" si="7"/>
        <v xml:space="preserve"> </v>
      </c>
      <c r="L30" s="84"/>
      <c r="M30" s="84"/>
      <c r="N30" s="58"/>
      <c r="O30" s="58"/>
      <c r="P30" s="85"/>
      <c r="Q30" s="85"/>
      <c r="R30" s="60"/>
      <c r="S30" s="58"/>
      <c r="T30" s="57"/>
    </row>
    <row r="31" spans="1:20" ht="22.5" customHeight="1" x14ac:dyDescent="0.25">
      <c r="A31" s="27"/>
      <c r="B31" s="47">
        <v>25</v>
      </c>
      <c r="C31" s="48" t="s">
        <v>61</v>
      </c>
      <c r="D31" s="49">
        <v>100</v>
      </c>
      <c r="E31" s="50" t="s">
        <v>36</v>
      </c>
      <c r="F31" s="51" t="s">
        <v>62</v>
      </c>
      <c r="G31" s="52">
        <f t="shared" si="3"/>
        <v>229.99999999999997</v>
      </c>
      <c r="H31" s="53">
        <v>2.2999999999999998</v>
      </c>
      <c r="I31" s="156"/>
      <c r="J31" s="54">
        <f t="shared" si="6"/>
        <v>0</v>
      </c>
      <c r="K31" s="55" t="str">
        <f t="shared" si="7"/>
        <v xml:space="preserve"> </v>
      </c>
      <c r="L31" s="84"/>
      <c r="M31" s="84"/>
      <c r="N31" s="58"/>
      <c r="O31" s="58"/>
      <c r="P31" s="85"/>
      <c r="Q31" s="85"/>
      <c r="R31" s="60"/>
      <c r="S31" s="58"/>
      <c r="T31" s="57"/>
    </row>
    <row r="32" spans="1:20" ht="22.5" customHeight="1" x14ac:dyDescent="0.25">
      <c r="A32" s="27"/>
      <c r="B32" s="47">
        <v>26</v>
      </c>
      <c r="C32" s="48" t="s">
        <v>63</v>
      </c>
      <c r="D32" s="49">
        <v>10</v>
      </c>
      <c r="E32" s="50" t="s">
        <v>36</v>
      </c>
      <c r="F32" s="51" t="s">
        <v>64</v>
      </c>
      <c r="G32" s="52">
        <f t="shared" si="3"/>
        <v>80</v>
      </c>
      <c r="H32" s="53">
        <v>8</v>
      </c>
      <c r="I32" s="156"/>
      <c r="J32" s="54">
        <f t="shared" si="6"/>
        <v>0</v>
      </c>
      <c r="K32" s="55" t="str">
        <f t="shared" si="7"/>
        <v xml:space="preserve"> </v>
      </c>
      <c r="L32" s="84"/>
      <c r="M32" s="84"/>
      <c r="N32" s="58"/>
      <c r="O32" s="58"/>
      <c r="P32" s="85"/>
      <c r="Q32" s="85"/>
      <c r="R32" s="60"/>
      <c r="S32" s="58"/>
      <c r="T32" s="57"/>
    </row>
    <row r="33" spans="1:20" ht="22.5" customHeight="1" x14ac:dyDescent="0.25">
      <c r="A33" s="27"/>
      <c r="B33" s="47">
        <v>27</v>
      </c>
      <c r="C33" s="48" t="s">
        <v>65</v>
      </c>
      <c r="D33" s="49">
        <v>10</v>
      </c>
      <c r="E33" s="50" t="s">
        <v>36</v>
      </c>
      <c r="F33" s="51" t="s">
        <v>66</v>
      </c>
      <c r="G33" s="52">
        <f t="shared" si="3"/>
        <v>370</v>
      </c>
      <c r="H33" s="53">
        <v>37</v>
      </c>
      <c r="I33" s="156"/>
      <c r="J33" s="54">
        <f t="shared" si="6"/>
        <v>0</v>
      </c>
      <c r="K33" s="55" t="str">
        <f t="shared" si="7"/>
        <v xml:space="preserve"> </v>
      </c>
      <c r="L33" s="84"/>
      <c r="M33" s="84"/>
      <c r="N33" s="58"/>
      <c r="O33" s="58"/>
      <c r="P33" s="85"/>
      <c r="Q33" s="85"/>
      <c r="R33" s="60"/>
      <c r="S33" s="58"/>
      <c r="T33" s="57"/>
    </row>
    <row r="34" spans="1:20" ht="22.5" customHeight="1" x14ac:dyDescent="0.25">
      <c r="A34" s="27"/>
      <c r="B34" s="47">
        <v>28</v>
      </c>
      <c r="C34" s="48" t="s">
        <v>67</v>
      </c>
      <c r="D34" s="49">
        <v>1</v>
      </c>
      <c r="E34" s="50" t="s">
        <v>36</v>
      </c>
      <c r="F34" s="51" t="s">
        <v>68</v>
      </c>
      <c r="G34" s="52">
        <f t="shared" si="3"/>
        <v>28</v>
      </c>
      <c r="H34" s="53">
        <v>28</v>
      </c>
      <c r="I34" s="156"/>
      <c r="J34" s="54">
        <f t="shared" si="6"/>
        <v>0</v>
      </c>
      <c r="K34" s="55" t="str">
        <f t="shared" si="7"/>
        <v xml:space="preserve"> </v>
      </c>
      <c r="L34" s="84"/>
      <c r="M34" s="84"/>
      <c r="N34" s="58"/>
      <c r="O34" s="58"/>
      <c r="P34" s="85"/>
      <c r="Q34" s="85"/>
      <c r="R34" s="60"/>
      <c r="S34" s="58"/>
      <c r="T34" s="57"/>
    </row>
    <row r="35" spans="1:20" ht="22.5" customHeight="1" x14ac:dyDescent="0.25">
      <c r="A35" s="27"/>
      <c r="B35" s="47">
        <v>29</v>
      </c>
      <c r="C35" s="48" t="s">
        <v>69</v>
      </c>
      <c r="D35" s="49">
        <v>3</v>
      </c>
      <c r="E35" s="50" t="s">
        <v>36</v>
      </c>
      <c r="F35" s="51" t="s">
        <v>70</v>
      </c>
      <c r="G35" s="52">
        <f t="shared" si="3"/>
        <v>120</v>
      </c>
      <c r="H35" s="53">
        <v>40</v>
      </c>
      <c r="I35" s="156"/>
      <c r="J35" s="54">
        <f t="shared" si="6"/>
        <v>0</v>
      </c>
      <c r="K35" s="55" t="str">
        <f t="shared" si="7"/>
        <v xml:space="preserve"> </v>
      </c>
      <c r="L35" s="84"/>
      <c r="M35" s="84"/>
      <c r="N35" s="58"/>
      <c r="O35" s="58"/>
      <c r="P35" s="85"/>
      <c r="Q35" s="85"/>
      <c r="R35" s="60"/>
      <c r="S35" s="58"/>
      <c r="T35" s="57"/>
    </row>
    <row r="36" spans="1:20" ht="22.5" customHeight="1" x14ac:dyDescent="0.25">
      <c r="A36" s="27"/>
      <c r="B36" s="47">
        <v>30</v>
      </c>
      <c r="C36" s="48" t="s">
        <v>148</v>
      </c>
      <c r="D36" s="49">
        <v>2</v>
      </c>
      <c r="E36" s="50" t="s">
        <v>71</v>
      </c>
      <c r="F36" s="51" t="s">
        <v>72</v>
      </c>
      <c r="G36" s="52">
        <f t="shared" si="3"/>
        <v>140</v>
      </c>
      <c r="H36" s="53">
        <v>70</v>
      </c>
      <c r="I36" s="156"/>
      <c r="J36" s="54">
        <f t="shared" si="6"/>
        <v>0</v>
      </c>
      <c r="K36" s="55" t="str">
        <f t="shared" si="7"/>
        <v xml:space="preserve"> </v>
      </c>
      <c r="L36" s="84"/>
      <c r="M36" s="84"/>
      <c r="N36" s="58"/>
      <c r="O36" s="58"/>
      <c r="P36" s="85"/>
      <c r="Q36" s="85"/>
      <c r="R36" s="60"/>
      <c r="S36" s="58"/>
      <c r="T36" s="57"/>
    </row>
    <row r="37" spans="1:20" ht="42" customHeight="1" x14ac:dyDescent="0.25">
      <c r="A37" s="27"/>
      <c r="B37" s="47">
        <v>31</v>
      </c>
      <c r="C37" s="48" t="s">
        <v>35</v>
      </c>
      <c r="D37" s="49">
        <v>10</v>
      </c>
      <c r="E37" s="50" t="s">
        <v>36</v>
      </c>
      <c r="F37" s="51" t="s">
        <v>37</v>
      </c>
      <c r="G37" s="52">
        <f t="shared" si="3"/>
        <v>110</v>
      </c>
      <c r="H37" s="53">
        <v>11</v>
      </c>
      <c r="I37" s="156"/>
      <c r="J37" s="54">
        <f t="shared" si="6"/>
        <v>0</v>
      </c>
      <c r="K37" s="55" t="str">
        <f t="shared" si="7"/>
        <v xml:space="preserve"> </v>
      </c>
      <c r="L37" s="84"/>
      <c r="M37" s="84"/>
      <c r="N37" s="58"/>
      <c r="O37" s="58"/>
      <c r="P37" s="85"/>
      <c r="Q37" s="85"/>
      <c r="R37" s="60"/>
      <c r="S37" s="58"/>
      <c r="T37" s="57"/>
    </row>
    <row r="38" spans="1:20" ht="22.5" customHeight="1" x14ac:dyDescent="0.25">
      <c r="A38" s="27"/>
      <c r="B38" s="47">
        <v>32</v>
      </c>
      <c r="C38" s="48" t="s">
        <v>73</v>
      </c>
      <c r="D38" s="49">
        <v>5</v>
      </c>
      <c r="E38" s="50" t="s">
        <v>36</v>
      </c>
      <c r="F38" s="51" t="s">
        <v>149</v>
      </c>
      <c r="G38" s="52">
        <f t="shared" si="3"/>
        <v>175</v>
      </c>
      <c r="H38" s="53">
        <v>35</v>
      </c>
      <c r="I38" s="156"/>
      <c r="J38" s="54">
        <f t="shared" si="6"/>
        <v>0</v>
      </c>
      <c r="K38" s="55" t="str">
        <f t="shared" si="7"/>
        <v xml:space="preserve"> </v>
      </c>
      <c r="L38" s="84"/>
      <c r="M38" s="84"/>
      <c r="N38" s="58"/>
      <c r="O38" s="58"/>
      <c r="P38" s="85"/>
      <c r="Q38" s="85"/>
      <c r="R38" s="60"/>
      <c r="S38" s="58"/>
      <c r="T38" s="57"/>
    </row>
    <row r="39" spans="1:20" ht="36.75" customHeight="1" x14ac:dyDescent="0.25">
      <c r="A39" s="27"/>
      <c r="B39" s="47">
        <v>33</v>
      </c>
      <c r="C39" s="48" t="s">
        <v>150</v>
      </c>
      <c r="D39" s="49">
        <v>10</v>
      </c>
      <c r="E39" s="50" t="s">
        <v>36</v>
      </c>
      <c r="F39" s="51" t="s">
        <v>74</v>
      </c>
      <c r="G39" s="52">
        <f t="shared" si="3"/>
        <v>130</v>
      </c>
      <c r="H39" s="53">
        <v>13</v>
      </c>
      <c r="I39" s="156"/>
      <c r="J39" s="54">
        <f t="shared" si="6"/>
        <v>0</v>
      </c>
      <c r="K39" s="55" t="str">
        <f t="shared" si="7"/>
        <v xml:space="preserve"> </v>
      </c>
      <c r="L39" s="84"/>
      <c r="M39" s="84"/>
      <c r="N39" s="58"/>
      <c r="O39" s="58"/>
      <c r="P39" s="85"/>
      <c r="Q39" s="85"/>
      <c r="R39" s="60"/>
      <c r="S39" s="58"/>
      <c r="T39" s="57"/>
    </row>
    <row r="40" spans="1:20" ht="22.5" customHeight="1" x14ac:dyDescent="0.25">
      <c r="A40" s="27"/>
      <c r="B40" s="47">
        <v>34</v>
      </c>
      <c r="C40" s="48" t="s">
        <v>75</v>
      </c>
      <c r="D40" s="49">
        <v>2</v>
      </c>
      <c r="E40" s="50" t="s">
        <v>36</v>
      </c>
      <c r="F40" s="51" t="s">
        <v>76</v>
      </c>
      <c r="G40" s="52">
        <f t="shared" si="3"/>
        <v>30</v>
      </c>
      <c r="H40" s="53">
        <v>15</v>
      </c>
      <c r="I40" s="156"/>
      <c r="J40" s="54">
        <f t="shared" si="6"/>
        <v>0</v>
      </c>
      <c r="K40" s="55" t="str">
        <f t="shared" si="7"/>
        <v xml:space="preserve"> </v>
      </c>
      <c r="L40" s="84"/>
      <c r="M40" s="84"/>
      <c r="N40" s="58"/>
      <c r="O40" s="58"/>
      <c r="P40" s="85"/>
      <c r="Q40" s="85"/>
      <c r="R40" s="60"/>
      <c r="S40" s="58"/>
      <c r="T40" s="57"/>
    </row>
    <row r="41" spans="1:20" ht="22.5" customHeight="1" x14ac:dyDescent="0.25">
      <c r="A41" s="27"/>
      <c r="B41" s="47">
        <v>35</v>
      </c>
      <c r="C41" s="48" t="s">
        <v>151</v>
      </c>
      <c r="D41" s="49">
        <v>2</v>
      </c>
      <c r="E41" s="50" t="s">
        <v>36</v>
      </c>
      <c r="F41" s="51" t="s">
        <v>77</v>
      </c>
      <c r="G41" s="52">
        <f t="shared" si="3"/>
        <v>34</v>
      </c>
      <c r="H41" s="53">
        <v>17</v>
      </c>
      <c r="I41" s="156"/>
      <c r="J41" s="54">
        <f t="shared" si="6"/>
        <v>0</v>
      </c>
      <c r="K41" s="55" t="str">
        <f t="shared" si="7"/>
        <v xml:space="preserve"> </v>
      </c>
      <c r="L41" s="84"/>
      <c r="M41" s="84"/>
      <c r="N41" s="58"/>
      <c r="O41" s="58"/>
      <c r="P41" s="85"/>
      <c r="Q41" s="85"/>
      <c r="R41" s="60"/>
      <c r="S41" s="58"/>
      <c r="T41" s="57"/>
    </row>
    <row r="42" spans="1:20" ht="22.5" customHeight="1" x14ac:dyDescent="0.25">
      <c r="A42" s="27"/>
      <c r="B42" s="47">
        <v>36</v>
      </c>
      <c r="C42" s="48" t="s">
        <v>78</v>
      </c>
      <c r="D42" s="49">
        <v>1</v>
      </c>
      <c r="E42" s="50" t="s">
        <v>71</v>
      </c>
      <c r="F42" s="51" t="s">
        <v>79</v>
      </c>
      <c r="G42" s="52">
        <f t="shared" si="3"/>
        <v>70</v>
      </c>
      <c r="H42" s="53">
        <v>70</v>
      </c>
      <c r="I42" s="156"/>
      <c r="J42" s="54">
        <f t="shared" si="6"/>
        <v>0</v>
      </c>
      <c r="K42" s="55" t="str">
        <f t="shared" si="7"/>
        <v xml:space="preserve"> </v>
      </c>
      <c r="L42" s="84"/>
      <c r="M42" s="84"/>
      <c r="N42" s="58"/>
      <c r="O42" s="58"/>
      <c r="P42" s="85"/>
      <c r="Q42" s="85"/>
      <c r="R42" s="60"/>
      <c r="S42" s="58"/>
      <c r="T42" s="57"/>
    </row>
    <row r="43" spans="1:20" ht="22.5" customHeight="1" x14ac:dyDescent="0.25">
      <c r="A43" s="27"/>
      <c r="B43" s="47">
        <v>37</v>
      </c>
      <c r="C43" s="48" t="s">
        <v>80</v>
      </c>
      <c r="D43" s="49">
        <v>2</v>
      </c>
      <c r="E43" s="50" t="s">
        <v>71</v>
      </c>
      <c r="F43" s="51" t="s">
        <v>81</v>
      </c>
      <c r="G43" s="52">
        <f t="shared" si="3"/>
        <v>108</v>
      </c>
      <c r="H43" s="53">
        <v>54</v>
      </c>
      <c r="I43" s="156"/>
      <c r="J43" s="54">
        <f t="shared" si="6"/>
        <v>0</v>
      </c>
      <c r="K43" s="55" t="str">
        <f t="shared" si="7"/>
        <v xml:space="preserve"> </v>
      </c>
      <c r="L43" s="84"/>
      <c r="M43" s="84"/>
      <c r="N43" s="58"/>
      <c r="O43" s="58"/>
      <c r="P43" s="85"/>
      <c r="Q43" s="85"/>
      <c r="R43" s="60"/>
      <c r="S43" s="58"/>
      <c r="T43" s="57"/>
    </row>
    <row r="44" spans="1:20" ht="22.5" customHeight="1" x14ac:dyDescent="0.25">
      <c r="A44" s="27"/>
      <c r="B44" s="47">
        <v>38</v>
      </c>
      <c r="C44" s="48" t="s">
        <v>82</v>
      </c>
      <c r="D44" s="49">
        <v>2</v>
      </c>
      <c r="E44" s="50" t="s">
        <v>29</v>
      </c>
      <c r="F44" s="51" t="s">
        <v>83</v>
      </c>
      <c r="G44" s="52">
        <f t="shared" si="3"/>
        <v>40</v>
      </c>
      <c r="H44" s="53">
        <v>20</v>
      </c>
      <c r="I44" s="156"/>
      <c r="J44" s="54">
        <f t="shared" si="6"/>
        <v>0</v>
      </c>
      <c r="K44" s="55" t="str">
        <f t="shared" si="7"/>
        <v xml:space="preserve"> </v>
      </c>
      <c r="L44" s="84"/>
      <c r="M44" s="84"/>
      <c r="N44" s="58"/>
      <c r="O44" s="58"/>
      <c r="P44" s="85"/>
      <c r="Q44" s="85"/>
      <c r="R44" s="60"/>
      <c r="S44" s="58"/>
      <c r="T44" s="57"/>
    </row>
    <row r="45" spans="1:20" ht="22.5" customHeight="1" x14ac:dyDescent="0.25">
      <c r="A45" s="27"/>
      <c r="B45" s="47">
        <v>39</v>
      </c>
      <c r="C45" s="48" t="s">
        <v>84</v>
      </c>
      <c r="D45" s="49">
        <v>1</v>
      </c>
      <c r="E45" s="50" t="s">
        <v>29</v>
      </c>
      <c r="F45" s="51" t="s">
        <v>85</v>
      </c>
      <c r="G45" s="52">
        <f t="shared" si="3"/>
        <v>30</v>
      </c>
      <c r="H45" s="53">
        <v>30</v>
      </c>
      <c r="I45" s="156"/>
      <c r="J45" s="54">
        <f t="shared" si="6"/>
        <v>0</v>
      </c>
      <c r="K45" s="55" t="str">
        <f t="shared" si="7"/>
        <v xml:space="preserve"> </v>
      </c>
      <c r="L45" s="84"/>
      <c r="M45" s="84"/>
      <c r="N45" s="58"/>
      <c r="O45" s="58"/>
      <c r="P45" s="85"/>
      <c r="Q45" s="85"/>
      <c r="R45" s="60"/>
      <c r="S45" s="58"/>
      <c r="T45" s="57"/>
    </row>
    <row r="46" spans="1:20" ht="42" customHeight="1" x14ac:dyDescent="0.25">
      <c r="A46" s="27"/>
      <c r="B46" s="47">
        <v>40</v>
      </c>
      <c r="C46" s="48" t="s">
        <v>86</v>
      </c>
      <c r="D46" s="49">
        <v>5</v>
      </c>
      <c r="E46" s="50" t="s">
        <v>36</v>
      </c>
      <c r="F46" s="51" t="s">
        <v>87</v>
      </c>
      <c r="G46" s="52">
        <f t="shared" si="3"/>
        <v>225</v>
      </c>
      <c r="H46" s="53">
        <v>45</v>
      </c>
      <c r="I46" s="156"/>
      <c r="J46" s="54">
        <f t="shared" si="6"/>
        <v>0</v>
      </c>
      <c r="K46" s="55" t="str">
        <f t="shared" si="7"/>
        <v xml:space="preserve"> </v>
      </c>
      <c r="L46" s="84"/>
      <c r="M46" s="84"/>
      <c r="N46" s="58"/>
      <c r="O46" s="58"/>
      <c r="P46" s="85"/>
      <c r="Q46" s="85"/>
      <c r="R46" s="60"/>
      <c r="S46" s="58"/>
      <c r="T46" s="57"/>
    </row>
    <row r="47" spans="1:20" ht="22.5" customHeight="1" x14ac:dyDescent="0.25">
      <c r="A47" s="27"/>
      <c r="B47" s="47">
        <v>41</v>
      </c>
      <c r="C47" s="48" t="s">
        <v>88</v>
      </c>
      <c r="D47" s="49">
        <v>4</v>
      </c>
      <c r="E47" s="50" t="s">
        <v>29</v>
      </c>
      <c r="F47" s="51" t="s">
        <v>89</v>
      </c>
      <c r="G47" s="52">
        <f t="shared" si="3"/>
        <v>1320</v>
      </c>
      <c r="H47" s="53">
        <v>330</v>
      </c>
      <c r="I47" s="156"/>
      <c r="J47" s="54">
        <f t="shared" si="6"/>
        <v>0</v>
      </c>
      <c r="K47" s="55" t="str">
        <f t="shared" si="7"/>
        <v xml:space="preserve"> </v>
      </c>
      <c r="L47" s="84"/>
      <c r="M47" s="84"/>
      <c r="N47" s="58"/>
      <c r="O47" s="58"/>
      <c r="P47" s="85"/>
      <c r="Q47" s="85"/>
      <c r="R47" s="60"/>
      <c r="S47" s="58"/>
      <c r="T47" s="57"/>
    </row>
    <row r="48" spans="1:20" ht="22.5" customHeight="1" x14ac:dyDescent="0.25">
      <c r="A48" s="27"/>
      <c r="B48" s="47">
        <v>42</v>
      </c>
      <c r="C48" s="48" t="s">
        <v>90</v>
      </c>
      <c r="D48" s="49">
        <v>5</v>
      </c>
      <c r="E48" s="50" t="s">
        <v>36</v>
      </c>
      <c r="F48" s="51" t="s">
        <v>91</v>
      </c>
      <c r="G48" s="52">
        <f t="shared" si="3"/>
        <v>225</v>
      </c>
      <c r="H48" s="53">
        <v>45</v>
      </c>
      <c r="I48" s="156"/>
      <c r="J48" s="54">
        <f t="shared" si="6"/>
        <v>0</v>
      </c>
      <c r="K48" s="55" t="str">
        <f t="shared" si="7"/>
        <v xml:space="preserve"> </v>
      </c>
      <c r="L48" s="84"/>
      <c r="M48" s="84"/>
      <c r="N48" s="58"/>
      <c r="O48" s="58"/>
      <c r="P48" s="85"/>
      <c r="Q48" s="85"/>
      <c r="R48" s="60"/>
      <c r="S48" s="58"/>
      <c r="T48" s="57"/>
    </row>
    <row r="49" spans="1:20" ht="34.5" customHeight="1" x14ac:dyDescent="0.25">
      <c r="A49" s="27"/>
      <c r="B49" s="47">
        <v>43</v>
      </c>
      <c r="C49" s="48" t="s">
        <v>92</v>
      </c>
      <c r="D49" s="49">
        <v>2</v>
      </c>
      <c r="E49" s="50" t="s">
        <v>36</v>
      </c>
      <c r="F49" s="51" t="s">
        <v>93</v>
      </c>
      <c r="G49" s="52">
        <f t="shared" si="3"/>
        <v>84</v>
      </c>
      <c r="H49" s="53">
        <v>42</v>
      </c>
      <c r="I49" s="156"/>
      <c r="J49" s="54">
        <f t="shared" si="6"/>
        <v>0</v>
      </c>
      <c r="K49" s="55" t="str">
        <f t="shared" si="7"/>
        <v xml:space="preserve"> </v>
      </c>
      <c r="L49" s="84"/>
      <c r="M49" s="84"/>
      <c r="N49" s="58"/>
      <c r="O49" s="58"/>
      <c r="P49" s="85"/>
      <c r="Q49" s="85"/>
      <c r="R49" s="60"/>
      <c r="S49" s="58"/>
      <c r="T49" s="57"/>
    </row>
    <row r="50" spans="1:20" ht="22.5" customHeight="1" x14ac:dyDescent="0.25">
      <c r="A50" s="27"/>
      <c r="B50" s="47">
        <v>44</v>
      </c>
      <c r="C50" s="48" t="s">
        <v>94</v>
      </c>
      <c r="D50" s="49">
        <v>5</v>
      </c>
      <c r="E50" s="50" t="s">
        <v>36</v>
      </c>
      <c r="F50" s="51" t="s">
        <v>95</v>
      </c>
      <c r="G50" s="52">
        <f t="shared" si="3"/>
        <v>25</v>
      </c>
      <c r="H50" s="53">
        <v>5</v>
      </c>
      <c r="I50" s="156"/>
      <c r="J50" s="54">
        <f t="shared" si="6"/>
        <v>0</v>
      </c>
      <c r="K50" s="55" t="str">
        <f t="shared" si="7"/>
        <v xml:space="preserve"> </v>
      </c>
      <c r="L50" s="84"/>
      <c r="M50" s="84"/>
      <c r="N50" s="58"/>
      <c r="O50" s="58"/>
      <c r="P50" s="85"/>
      <c r="Q50" s="85"/>
      <c r="R50" s="60"/>
      <c r="S50" s="58"/>
      <c r="T50" s="57"/>
    </row>
    <row r="51" spans="1:20" ht="22.5" customHeight="1" x14ac:dyDescent="0.25">
      <c r="A51" s="27"/>
      <c r="B51" s="47">
        <v>45</v>
      </c>
      <c r="C51" s="48" t="s">
        <v>96</v>
      </c>
      <c r="D51" s="49">
        <v>5</v>
      </c>
      <c r="E51" s="50" t="s">
        <v>36</v>
      </c>
      <c r="F51" s="51" t="s">
        <v>97</v>
      </c>
      <c r="G51" s="52">
        <f t="shared" si="3"/>
        <v>100</v>
      </c>
      <c r="H51" s="53">
        <v>20</v>
      </c>
      <c r="I51" s="156"/>
      <c r="J51" s="54">
        <f t="shared" si="6"/>
        <v>0</v>
      </c>
      <c r="K51" s="55" t="str">
        <f t="shared" si="7"/>
        <v xml:space="preserve"> </v>
      </c>
      <c r="L51" s="84"/>
      <c r="M51" s="84"/>
      <c r="N51" s="58"/>
      <c r="O51" s="58"/>
      <c r="P51" s="85"/>
      <c r="Q51" s="85"/>
      <c r="R51" s="60"/>
      <c r="S51" s="58"/>
      <c r="T51" s="57"/>
    </row>
    <row r="52" spans="1:20" ht="22.5" customHeight="1" x14ac:dyDescent="0.25">
      <c r="A52" s="27"/>
      <c r="B52" s="47">
        <v>46</v>
      </c>
      <c r="C52" s="48" t="s">
        <v>98</v>
      </c>
      <c r="D52" s="49">
        <v>3</v>
      </c>
      <c r="E52" s="50" t="s">
        <v>36</v>
      </c>
      <c r="F52" s="51" t="s">
        <v>99</v>
      </c>
      <c r="G52" s="52">
        <f t="shared" si="3"/>
        <v>39</v>
      </c>
      <c r="H52" s="53">
        <v>13</v>
      </c>
      <c r="I52" s="156"/>
      <c r="J52" s="54">
        <f t="shared" si="6"/>
        <v>0</v>
      </c>
      <c r="K52" s="55" t="str">
        <f t="shared" si="7"/>
        <v xml:space="preserve"> </v>
      </c>
      <c r="L52" s="84"/>
      <c r="M52" s="84"/>
      <c r="N52" s="58"/>
      <c r="O52" s="58"/>
      <c r="P52" s="85"/>
      <c r="Q52" s="85"/>
      <c r="R52" s="60"/>
      <c r="S52" s="58"/>
      <c r="T52" s="57"/>
    </row>
    <row r="53" spans="1:20" ht="22.5" customHeight="1" x14ac:dyDescent="0.25">
      <c r="A53" s="27"/>
      <c r="B53" s="47">
        <v>47</v>
      </c>
      <c r="C53" s="48" t="s">
        <v>100</v>
      </c>
      <c r="D53" s="49">
        <v>3</v>
      </c>
      <c r="E53" s="50" t="s">
        <v>36</v>
      </c>
      <c r="F53" s="51" t="s">
        <v>101</v>
      </c>
      <c r="G53" s="52">
        <f t="shared" si="3"/>
        <v>51</v>
      </c>
      <c r="H53" s="53">
        <v>17</v>
      </c>
      <c r="I53" s="156"/>
      <c r="J53" s="54">
        <f t="shared" si="6"/>
        <v>0</v>
      </c>
      <c r="K53" s="55" t="str">
        <f t="shared" si="7"/>
        <v xml:space="preserve"> </v>
      </c>
      <c r="L53" s="84"/>
      <c r="M53" s="84"/>
      <c r="N53" s="58"/>
      <c r="O53" s="58"/>
      <c r="P53" s="85"/>
      <c r="Q53" s="85"/>
      <c r="R53" s="60"/>
      <c r="S53" s="58"/>
      <c r="T53" s="57"/>
    </row>
    <row r="54" spans="1:20" ht="22.5" customHeight="1" thickBot="1" x14ac:dyDescent="0.3">
      <c r="A54" s="27"/>
      <c r="B54" s="86">
        <v>48</v>
      </c>
      <c r="C54" s="87" t="s">
        <v>102</v>
      </c>
      <c r="D54" s="88">
        <v>2</v>
      </c>
      <c r="E54" s="89" t="s">
        <v>29</v>
      </c>
      <c r="F54" s="90" t="s">
        <v>152</v>
      </c>
      <c r="G54" s="91">
        <f t="shared" si="3"/>
        <v>220</v>
      </c>
      <c r="H54" s="92">
        <v>110</v>
      </c>
      <c r="I54" s="159"/>
      <c r="J54" s="93">
        <f t="shared" si="6"/>
        <v>0</v>
      </c>
      <c r="K54" s="94" t="str">
        <f t="shared" si="7"/>
        <v xml:space="preserve"> </v>
      </c>
      <c r="L54" s="84"/>
      <c r="M54" s="84"/>
      <c r="N54" s="58"/>
      <c r="O54" s="58"/>
      <c r="P54" s="85"/>
      <c r="Q54" s="85"/>
      <c r="R54" s="60"/>
      <c r="S54" s="58"/>
      <c r="T54" s="57"/>
    </row>
    <row r="55" spans="1:20" ht="22.5" customHeight="1" x14ac:dyDescent="0.25">
      <c r="A55" s="27"/>
      <c r="B55" s="95">
        <v>49</v>
      </c>
      <c r="C55" s="96" t="s">
        <v>155</v>
      </c>
      <c r="D55" s="97">
        <v>5</v>
      </c>
      <c r="E55" s="98" t="s">
        <v>29</v>
      </c>
      <c r="F55" s="99" t="s">
        <v>153</v>
      </c>
      <c r="G55" s="100">
        <f t="shared" si="3"/>
        <v>675</v>
      </c>
      <c r="H55" s="101">
        <v>135</v>
      </c>
      <c r="I55" s="160"/>
      <c r="J55" s="102">
        <f t="shared" si="6"/>
        <v>0</v>
      </c>
      <c r="K55" s="103" t="str">
        <f t="shared" si="7"/>
        <v xml:space="preserve"> </v>
      </c>
      <c r="L55" s="104" t="s">
        <v>27</v>
      </c>
      <c r="M55" s="104" t="s">
        <v>123</v>
      </c>
      <c r="N55" s="105"/>
      <c r="O55" s="105"/>
      <c r="P55" s="104" t="s">
        <v>129</v>
      </c>
      <c r="Q55" s="104" t="s">
        <v>130</v>
      </c>
      <c r="R55" s="106">
        <v>21</v>
      </c>
      <c r="S55" s="105"/>
      <c r="T55" s="107" t="s">
        <v>12</v>
      </c>
    </row>
    <row r="56" spans="1:20" ht="22.5" customHeight="1" x14ac:dyDescent="0.25">
      <c r="A56" s="27"/>
      <c r="B56" s="47">
        <v>50</v>
      </c>
      <c r="C56" s="48" t="s">
        <v>156</v>
      </c>
      <c r="D56" s="49">
        <v>5</v>
      </c>
      <c r="E56" s="50" t="s">
        <v>36</v>
      </c>
      <c r="F56" s="51" t="s">
        <v>154</v>
      </c>
      <c r="G56" s="52">
        <f t="shared" si="3"/>
        <v>675</v>
      </c>
      <c r="H56" s="53">
        <v>135</v>
      </c>
      <c r="I56" s="156"/>
      <c r="J56" s="54">
        <f t="shared" si="6"/>
        <v>0</v>
      </c>
      <c r="K56" s="55" t="str">
        <f t="shared" si="7"/>
        <v xml:space="preserve"> </v>
      </c>
      <c r="L56" s="84"/>
      <c r="M56" s="84"/>
      <c r="N56" s="58"/>
      <c r="O56" s="58"/>
      <c r="P56" s="85"/>
      <c r="Q56" s="85"/>
      <c r="R56" s="60"/>
      <c r="S56" s="58"/>
      <c r="T56" s="57"/>
    </row>
    <row r="57" spans="1:20" ht="22.5" customHeight="1" x14ac:dyDescent="0.25">
      <c r="A57" s="27"/>
      <c r="B57" s="47">
        <v>51</v>
      </c>
      <c r="C57" s="48" t="s">
        <v>157</v>
      </c>
      <c r="D57" s="49">
        <v>5</v>
      </c>
      <c r="E57" s="50" t="s">
        <v>36</v>
      </c>
      <c r="F57" s="51" t="s">
        <v>154</v>
      </c>
      <c r="G57" s="52">
        <f t="shared" si="3"/>
        <v>675</v>
      </c>
      <c r="H57" s="53">
        <v>135</v>
      </c>
      <c r="I57" s="156"/>
      <c r="J57" s="54">
        <f t="shared" si="6"/>
        <v>0</v>
      </c>
      <c r="K57" s="55" t="str">
        <f t="shared" si="7"/>
        <v xml:space="preserve"> </v>
      </c>
      <c r="L57" s="84"/>
      <c r="M57" s="84"/>
      <c r="N57" s="58"/>
      <c r="O57" s="58"/>
      <c r="P57" s="85"/>
      <c r="Q57" s="85"/>
      <c r="R57" s="60"/>
      <c r="S57" s="58"/>
      <c r="T57" s="57"/>
    </row>
    <row r="58" spans="1:20" ht="22.5" customHeight="1" x14ac:dyDescent="0.25">
      <c r="A58" s="27"/>
      <c r="B58" s="47">
        <v>52</v>
      </c>
      <c r="C58" s="48" t="s">
        <v>158</v>
      </c>
      <c r="D58" s="49">
        <v>5</v>
      </c>
      <c r="E58" s="50" t="s">
        <v>36</v>
      </c>
      <c r="F58" s="51" t="s">
        <v>154</v>
      </c>
      <c r="G58" s="52">
        <f t="shared" si="3"/>
        <v>675</v>
      </c>
      <c r="H58" s="53">
        <v>135</v>
      </c>
      <c r="I58" s="156"/>
      <c r="J58" s="54">
        <f t="shared" si="6"/>
        <v>0</v>
      </c>
      <c r="K58" s="55" t="str">
        <f t="shared" si="7"/>
        <v xml:space="preserve"> </v>
      </c>
      <c r="L58" s="84"/>
      <c r="M58" s="84"/>
      <c r="N58" s="58"/>
      <c r="O58" s="58"/>
      <c r="P58" s="85"/>
      <c r="Q58" s="85"/>
      <c r="R58" s="60"/>
      <c r="S58" s="58"/>
      <c r="T58" s="57"/>
    </row>
    <row r="59" spans="1:20" ht="22.5" customHeight="1" x14ac:dyDescent="0.25">
      <c r="A59" s="27"/>
      <c r="B59" s="47">
        <v>53</v>
      </c>
      <c r="C59" s="48" t="s">
        <v>159</v>
      </c>
      <c r="D59" s="49">
        <v>5</v>
      </c>
      <c r="E59" s="50" t="s">
        <v>36</v>
      </c>
      <c r="F59" s="51" t="s">
        <v>154</v>
      </c>
      <c r="G59" s="52">
        <f t="shared" si="3"/>
        <v>675</v>
      </c>
      <c r="H59" s="53">
        <v>135</v>
      </c>
      <c r="I59" s="156"/>
      <c r="J59" s="54">
        <f t="shared" si="6"/>
        <v>0</v>
      </c>
      <c r="K59" s="55" t="str">
        <f t="shared" si="7"/>
        <v xml:space="preserve"> </v>
      </c>
      <c r="L59" s="84"/>
      <c r="M59" s="84"/>
      <c r="N59" s="58"/>
      <c r="O59" s="58"/>
      <c r="P59" s="85"/>
      <c r="Q59" s="85"/>
      <c r="R59" s="60"/>
      <c r="S59" s="58"/>
      <c r="T59" s="57"/>
    </row>
    <row r="60" spans="1:20" ht="22.5" customHeight="1" thickBot="1" x14ac:dyDescent="0.3">
      <c r="A60" s="27"/>
      <c r="B60" s="61">
        <v>54</v>
      </c>
      <c r="C60" s="62" t="s">
        <v>160</v>
      </c>
      <c r="D60" s="63">
        <v>5</v>
      </c>
      <c r="E60" s="108" t="s">
        <v>36</v>
      </c>
      <c r="F60" s="109" t="s">
        <v>154</v>
      </c>
      <c r="G60" s="66">
        <f t="shared" si="3"/>
        <v>675</v>
      </c>
      <c r="H60" s="67">
        <v>135</v>
      </c>
      <c r="I60" s="157"/>
      <c r="J60" s="68">
        <f t="shared" si="6"/>
        <v>0</v>
      </c>
      <c r="K60" s="69" t="str">
        <f t="shared" si="7"/>
        <v xml:space="preserve"> </v>
      </c>
      <c r="L60" s="110"/>
      <c r="M60" s="110"/>
      <c r="N60" s="72"/>
      <c r="O60" s="72"/>
      <c r="P60" s="111"/>
      <c r="Q60" s="111"/>
      <c r="R60" s="74"/>
      <c r="S60" s="72"/>
      <c r="T60" s="71"/>
    </row>
    <row r="61" spans="1:20" ht="38.25" customHeight="1" x14ac:dyDescent="0.25">
      <c r="A61" s="27"/>
      <c r="B61" s="75">
        <v>55</v>
      </c>
      <c r="C61" s="76" t="s">
        <v>35</v>
      </c>
      <c r="D61" s="77">
        <v>24</v>
      </c>
      <c r="E61" s="78" t="s">
        <v>36</v>
      </c>
      <c r="F61" s="79" t="s">
        <v>37</v>
      </c>
      <c r="G61" s="80">
        <f t="shared" si="3"/>
        <v>264</v>
      </c>
      <c r="H61" s="81">
        <v>11</v>
      </c>
      <c r="I61" s="158"/>
      <c r="J61" s="82">
        <f t="shared" si="6"/>
        <v>0</v>
      </c>
      <c r="K61" s="83" t="str">
        <f t="shared" si="7"/>
        <v xml:space="preserve"> </v>
      </c>
      <c r="L61" s="84" t="s">
        <v>27</v>
      </c>
      <c r="M61" s="84" t="s">
        <v>123</v>
      </c>
      <c r="N61" s="58"/>
      <c r="O61" s="58"/>
      <c r="P61" s="84" t="s">
        <v>125</v>
      </c>
      <c r="Q61" s="84" t="s">
        <v>131</v>
      </c>
      <c r="R61" s="60">
        <v>21</v>
      </c>
      <c r="S61" s="58"/>
      <c r="T61" s="57" t="s">
        <v>12</v>
      </c>
    </row>
    <row r="62" spans="1:20" ht="22.5" customHeight="1" x14ac:dyDescent="0.25">
      <c r="A62" s="27"/>
      <c r="B62" s="47">
        <v>56</v>
      </c>
      <c r="C62" s="48" t="s">
        <v>78</v>
      </c>
      <c r="D62" s="49">
        <v>30</v>
      </c>
      <c r="E62" s="50" t="s">
        <v>71</v>
      </c>
      <c r="F62" s="51" t="s">
        <v>79</v>
      </c>
      <c r="G62" s="52">
        <f t="shared" si="3"/>
        <v>2100</v>
      </c>
      <c r="H62" s="53">
        <v>70</v>
      </c>
      <c r="I62" s="156"/>
      <c r="J62" s="54">
        <f t="shared" si="6"/>
        <v>0</v>
      </c>
      <c r="K62" s="55" t="str">
        <f t="shared" si="7"/>
        <v xml:space="preserve"> </v>
      </c>
      <c r="L62" s="84"/>
      <c r="M62" s="84"/>
      <c r="N62" s="58"/>
      <c r="O62" s="58"/>
      <c r="P62" s="85"/>
      <c r="Q62" s="85"/>
      <c r="R62" s="60"/>
      <c r="S62" s="58"/>
      <c r="T62" s="57"/>
    </row>
    <row r="63" spans="1:20" ht="22.5" customHeight="1" thickBot="1" x14ac:dyDescent="0.3">
      <c r="A63" s="27"/>
      <c r="B63" s="86">
        <v>57</v>
      </c>
      <c r="C63" s="87" t="s">
        <v>161</v>
      </c>
      <c r="D63" s="88">
        <v>5</v>
      </c>
      <c r="E63" s="89" t="s">
        <v>36</v>
      </c>
      <c r="F63" s="90" t="s">
        <v>103</v>
      </c>
      <c r="G63" s="91">
        <f t="shared" si="3"/>
        <v>675</v>
      </c>
      <c r="H63" s="92">
        <v>135</v>
      </c>
      <c r="I63" s="159"/>
      <c r="J63" s="93">
        <f t="shared" si="6"/>
        <v>0</v>
      </c>
      <c r="K63" s="94" t="str">
        <f t="shared" si="7"/>
        <v xml:space="preserve"> </v>
      </c>
      <c r="L63" s="84"/>
      <c r="M63" s="84"/>
      <c r="N63" s="58"/>
      <c r="O63" s="58"/>
      <c r="P63" s="85"/>
      <c r="Q63" s="85"/>
      <c r="R63" s="60"/>
      <c r="S63" s="58"/>
      <c r="T63" s="57"/>
    </row>
    <row r="64" spans="1:20" ht="105.75" customHeight="1" thickBot="1" x14ac:dyDescent="0.3">
      <c r="A64" s="27"/>
      <c r="B64" s="112">
        <v>58</v>
      </c>
      <c r="C64" s="113" t="s">
        <v>104</v>
      </c>
      <c r="D64" s="114">
        <v>25</v>
      </c>
      <c r="E64" s="115" t="s">
        <v>29</v>
      </c>
      <c r="F64" s="116" t="s">
        <v>162</v>
      </c>
      <c r="G64" s="117">
        <f t="shared" si="3"/>
        <v>6750</v>
      </c>
      <c r="H64" s="118">
        <v>270</v>
      </c>
      <c r="I64" s="161"/>
      <c r="J64" s="119">
        <f t="shared" si="6"/>
        <v>0</v>
      </c>
      <c r="K64" s="120" t="str">
        <f t="shared" si="7"/>
        <v xml:space="preserve"> </v>
      </c>
      <c r="L64" s="121" t="s">
        <v>27</v>
      </c>
      <c r="M64" s="121" t="s">
        <v>123</v>
      </c>
      <c r="N64" s="122"/>
      <c r="O64" s="122"/>
      <c r="P64" s="121" t="s">
        <v>132</v>
      </c>
      <c r="Q64" s="121" t="s">
        <v>133</v>
      </c>
      <c r="R64" s="123">
        <v>21</v>
      </c>
      <c r="S64" s="122"/>
      <c r="T64" s="124" t="s">
        <v>12</v>
      </c>
    </row>
    <row r="65" spans="1:20" ht="22.5" customHeight="1" x14ac:dyDescent="0.25">
      <c r="A65" s="27"/>
      <c r="B65" s="75">
        <v>59</v>
      </c>
      <c r="C65" s="76" t="s">
        <v>105</v>
      </c>
      <c r="D65" s="77">
        <v>20</v>
      </c>
      <c r="E65" s="78" t="s">
        <v>36</v>
      </c>
      <c r="F65" s="79" t="s">
        <v>41</v>
      </c>
      <c r="G65" s="80">
        <f t="shared" si="3"/>
        <v>800</v>
      </c>
      <c r="H65" s="81">
        <v>40</v>
      </c>
      <c r="I65" s="158"/>
      <c r="J65" s="82">
        <f t="shared" si="6"/>
        <v>0</v>
      </c>
      <c r="K65" s="83" t="str">
        <f t="shared" si="7"/>
        <v xml:space="preserve"> </v>
      </c>
      <c r="L65" s="84" t="s">
        <v>27</v>
      </c>
      <c r="M65" s="84" t="s">
        <v>123</v>
      </c>
      <c r="N65" s="58"/>
      <c r="O65" s="58"/>
      <c r="P65" s="84" t="s">
        <v>134</v>
      </c>
      <c r="Q65" s="84" t="s">
        <v>135</v>
      </c>
      <c r="R65" s="60">
        <v>21</v>
      </c>
      <c r="S65" s="58"/>
      <c r="T65" s="57" t="s">
        <v>12</v>
      </c>
    </row>
    <row r="66" spans="1:20" ht="22.5" customHeight="1" x14ac:dyDescent="0.25">
      <c r="A66" s="27"/>
      <c r="B66" s="47">
        <v>60</v>
      </c>
      <c r="C66" s="48" t="s">
        <v>106</v>
      </c>
      <c r="D66" s="49">
        <v>5</v>
      </c>
      <c r="E66" s="50" t="s">
        <v>36</v>
      </c>
      <c r="F66" s="51" t="s">
        <v>107</v>
      </c>
      <c r="G66" s="52">
        <f t="shared" si="3"/>
        <v>185</v>
      </c>
      <c r="H66" s="53">
        <v>37</v>
      </c>
      <c r="I66" s="156"/>
      <c r="J66" s="54">
        <f t="shared" si="6"/>
        <v>0</v>
      </c>
      <c r="K66" s="55" t="str">
        <f t="shared" si="7"/>
        <v xml:space="preserve"> </v>
      </c>
      <c r="L66" s="84"/>
      <c r="M66" s="59"/>
      <c r="N66" s="58"/>
      <c r="O66" s="58"/>
      <c r="P66" s="85"/>
      <c r="Q66" s="85"/>
      <c r="R66" s="60"/>
      <c r="S66" s="58"/>
      <c r="T66" s="57"/>
    </row>
    <row r="67" spans="1:20" ht="22.5" customHeight="1" x14ac:dyDescent="0.25">
      <c r="A67" s="27"/>
      <c r="B67" s="47">
        <v>61</v>
      </c>
      <c r="C67" s="48" t="s">
        <v>108</v>
      </c>
      <c r="D67" s="49">
        <v>1</v>
      </c>
      <c r="E67" s="50" t="s">
        <v>29</v>
      </c>
      <c r="F67" s="51" t="s">
        <v>109</v>
      </c>
      <c r="G67" s="52">
        <f t="shared" si="3"/>
        <v>80</v>
      </c>
      <c r="H67" s="53">
        <v>80</v>
      </c>
      <c r="I67" s="156"/>
      <c r="J67" s="54">
        <f t="shared" si="6"/>
        <v>0</v>
      </c>
      <c r="K67" s="55" t="str">
        <f t="shared" si="7"/>
        <v xml:space="preserve"> </v>
      </c>
      <c r="L67" s="84"/>
      <c r="M67" s="59"/>
      <c r="N67" s="58"/>
      <c r="O67" s="58"/>
      <c r="P67" s="85"/>
      <c r="Q67" s="85"/>
      <c r="R67" s="60"/>
      <c r="S67" s="58"/>
      <c r="T67" s="57"/>
    </row>
    <row r="68" spans="1:20" ht="22.5" customHeight="1" x14ac:dyDescent="0.25">
      <c r="A68" s="27"/>
      <c r="B68" s="47">
        <v>62</v>
      </c>
      <c r="C68" s="48" t="s">
        <v>110</v>
      </c>
      <c r="D68" s="49">
        <v>10</v>
      </c>
      <c r="E68" s="50" t="s">
        <v>36</v>
      </c>
      <c r="F68" s="51" t="s">
        <v>111</v>
      </c>
      <c r="G68" s="52">
        <f t="shared" si="3"/>
        <v>150</v>
      </c>
      <c r="H68" s="53">
        <v>15</v>
      </c>
      <c r="I68" s="156"/>
      <c r="J68" s="54">
        <f t="shared" si="6"/>
        <v>0</v>
      </c>
      <c r="K68" s="55" t="str">
        <f t="shared" si="7"/>
        <v xml:space="preserve"> </v>
      </c>
      <c r="L68" s="84"/>
      <c r="M68" s="59"/>
      <c r="N68" s="58"/>
      <c r="O68" s="58"/>
      <c r="P68" s="85"/>
      <c r="Q68" s="85"/>
      <c r="R68" s="60"/>
      <c r="S68" s="58"/>
      <c r="T68" s="57"/>
    </row>
    <row r="69" spans="1:20" ht="22.5" customHeight="1" x14ac:dyDescent="0.25">
      <c r="A69" s="27"/>
      <c r="B69" s="47">
        <v>63</v>
      </c>
      <c r="C69" s="48" t="s">
        <v>112</v>
      </c>
      <c r="D69" s="49">
        <v>5</v>
      </c>
      <c r="E69" s="50" t="s">
        <v>36</v>
      </c>
      <c r="F69" s="51" t="s">
        <v>113</v>
      </c>
      <c r="G69" s="52">
        <f t="shared" si="3"/>
        <v>175</v>
      </c>
      <c r="H69" s="53">
        <v>35</v>
      </c>
      <c r="I69" s="156"/>
      <c r="J69" s="54">
        <f t="shared" si="6"/>
        <v>0</v>
      </c>
      <c r="K69" s="55" t="str">
        <f t="shared" si="7"/>
        <v xml:space="preserve"> </v>
      </c>
      <c r="L69" s="84"/>
      <c r="M69" s="59"/>
      <c r="N69" s="58"/>
      <c r="O69" s="58"/>
      <c r="P69" s="85"/>
      <c r="Q69" s="85"/>
      <c r="R69" s="60"/>
      <c r="S69" s="58"/>
      <c r="T69" s="57"/>
    </row>
    <row r="70" spans="1:20" ht="22.5" customHeight="1" x14ac:dyDescent="0.25">
      <c r="A70" s="27"/>
      <c r="B70" s="47">
        <v>64</v>
      </c>
      <c r="C70" s="48" t="s">
        <v>114</v>
      </c>
      <c r="D70" s="49">
        <v>5</v>
      </c>
      <c r="E70" s="50" t="s">
        <v>36</v>
      </c>
      <c r="F70" s="51" t="s">
        <v>113</v>
      </c>
      <c r="G70" s="52">
        <f t="shared" si="3"/>
        <v>185</v>
      </c>
      <c r="H70" s="53">
        <v>37</v>
      </c>
      <c r="I70" s="156"/>
      <c r="J70" s="54">
        <f t="shared" si="6"/>
        <v>0</v>
      </c>
      <c r="K70" s="55" t="str">
        <f t="shared" si="7"/>
        <v xml:space="preserve"> </v>
      </c>
      <c r="L70" s="84"/>
      <c r="M70" s="59"/>
      <c r="N70" s="58"/>
      <c r="O70" s="58"/>
      <c r="P70" s="85"/>
      <c r="Q70" s="85"/>
      <c r="R70" s="60"/>
      <c r="S70" s="58"/>
      <c r="T70" s="57"/>
    </row>
    <row r="71" spans="1:20" ht="22.5" customHeight="1" x14ac:dyDescent="0.25">
      <c r="A71" s="27"/>
      <c r="B71" s="47">
        <v>65</v>
      </c>
      <c r="C71" s="48" t="s">
        <v>163</v>
      </c>
      <c r="D71" s="49">
        <v>10</v>
      </c>
      <c r="E71" s="50" t="s">
        <v>36</v>
      </c>
      <c r="F71" s="51" t="s">
        <v>115</v>
      </c>
      <c r="G71" s="52">
        <f t="shared" si="3"/>
        <v>150</v>
      </c>
      <c r="H71" s="53">
        <v>15</v>
      </c>
      <c r="I71" s="156"/>
      <c r="J71" s="54">
        <f t="shared" si="6"/>
        <v>0</v>
      </c>
      <c r="K71" s="55" t="str">
        <f t="shared" si="7"/>
        <v xml:space="preserve"> </v>
      </c>
      <c r="L71" s="84"/>
      <c r="M71" s="59"/>
      <c r="N71" s="58"/>
      <c r="O71" s="58"/>
      <c r="P71" s="85"/>
      <c r="Q71" s="85"/>
      <c r="R71" s="60"/>
      <c r="S71" s="58"/>
      <c r="T71" s="57"/>
    </row>
    <row r="72" spans="1:20" ht="43.5" customHeight="1" x14ac:dyDescent="0.25">
      <c r="A72" s="27"/>
      <c r="B72" s="47">
        <v>66</v>
      </c>
      <c r="C72" s="48" t="s">
        <v>116</v>
      </c>
      <c r="D72" s="49">
        <v>5</v>
      </c>
      <c r="E72" s="50" t="s">
        <v>71</v>
      </c>
      <c r="F72" s="51" t="s">
        <v>164</v>
      </c>
      <c r="G72" s="52">
        <f t="shared" si="3"/>
        <v>300</v>
      </c>
      <c r="H72" s="53">
        <v>60</v>
      </c>
      <c r="I72" s="156"/>
      <c r="J72" s="54">
        <f t="shared" ref="J72:J76" si="8">D72*I72</f>
        <v>0</v>
      </c>
      <c r="K72" s="55" t="str">
        <f t="shared" ref="K72:K76" si="9">IF(ISNUMBER(I72), IF(I72&gt;H72,"NEVYHOVUJE","VYHOVUJE")," ")</f>
        <v xml:space="preserve"> </v>
      </c>
      <c r="L72" s="84"/>
      <c r="M72" s="59"/>
      <c r="N72" s="58"/>
      <c r="O72" s="58"/>
      <c r="P72" s="85"/>
      <c r="Q72" s="85"/>
      <c r="R72" s="60"/>
      <c r="S72" s="58"/>
      <c r="T72" s="57"/>
    </row>
    <row r="73" spans="1:20" ht="42.75" customHeight="1" x14ac:dyDescent="0.25">
      <c r="A73" s="27"/>
      <c r="B73" s="47">
        <v>67</v>
      </c>
      <c r="C73" s="48" t="s">
        <v>117</v>
      </c>
      <c r="D73" s="49">
        <v>5</v>
      </c>
      <c r="E73" s="50" t="s">
        <v>71</v>
      </c>
      <c r="F73" s="51" t="s">
        <v>118</v>
      </c>
      <c r="G73" s="52">
        <f t="shared" si="3"/>
        <v>275</v>
      </c>
      <c r="H73" s="53">
        <v>55</v>
      </c>
      <c r="I73" s="156"/>
      <c r="J73" s="54">
        <f t="shared" si="8"/>
        <v>0</v>
      </c>
      <c r="K73" s="55" t="str">
        <f t="shared" si="9"/>
        <v xml:space="preserve"> </v>
      </c>
      <c r="L73" s="84"/>
      <c r="M73" s="59"/>
      <c r="N73" s="58"/>
      <c r="O73" s="58"/>
      <c r="P73" s="85"/>
      <c r="Q73" s="85"/>
      <c r="R73" s="60"/>
      <c r="S73" s="58"/>
      <c r="T73" s="57"/>
    </row>
    <row r="74" spans="1:20" ht="28.5" customHeight="1" x14ac:dyDescent="0.25">
      <c r="A74" s="27"/>
      <c r="B74" s="47">
        <v>68</v>
      </c>
      <c r="C74" s="48" t="s">
        <v>165</v>
      </c>
      <c r="D74" s="49">
        <v>15</v>
      </c>
      <c r="E74" s="50" t="s">
        <v>119</v>
      </c>
      <c r="F74" s="51" t="s">
        <v>120</v>
      </c>
      <c r="G74" s="52">
        <f t="shared" si="3"/>
        <v>210</v>
      </c>
      <c r="H74" s="53">
        <v>14</v>
      </c>
      <c r="I74" s="156"/>
      <c r="J74" s="54">
        <f t="shared" si="8"/>
        <v>0</v>
      </c>
      <c r="K74" s="55" t="str">
        <f t="shared" si="9"/>
        <v xml:space="preserve"> </v>
      </c>
      <c r="L74" s="84"/>
      <c r="M74" s="59"/>
      <c r="N74" s="58"/>
      <c r="O74" s="58"/>
      <c r="P74" s="85"/>
      <c r="Q74" s="85"/>
      <c r="R74" s="60"/>
      <c r="S74" s="58"/>
      <c r="T74" s="57"/>
    </row>
    <row r="75" spans="1:20" ht="22.5" customHeight="1" x14ac:dyDescent="0.25">
      <c r="A75" s="27"/>
      <c r="B75" s="47">
        <v>69</v>
      </c>
      <c r="C75" s="48" t="s">
        <v>121</v>
      </c>
      <c r="D75" s="49">
        <v>1</v>
      </c>
      <c r="E75" s="50" t="s">
        <v>36</v>
      </c>
      <c r="F75" s="51" t="s">
        <v>122</v>
      </c>
      <c r="G75" s="52">
        <f t="shared" si="3"/>
        <v>95</v>
      </c>
      <c r="H75" s="53">
        <v>95</v>
      </c>
      <c r="I75" s="156"/>
      <c r="J75" s="54">
        <f t="shared" si="8"/>
        <v>0</v>
      </c>
      <c r="K75" s="55" t="str">
        <f t="shared" si="9"/>
        <v xml:space="preserve"> </v>
      </c>
      <c r="L75" s="84"/>
      <c r="M75" s="59"/>
      <c r="N75" s="58"/>
      <c r="O75" s="58"/>
      <c r="P75" s="85"/>
      <c r="Q75" s="85"/>
      <c r="R75" s="60"/>
      <c r="S75" s="58"/>
      <c r="T75" s="57"/>
    </row>
    <row r="76" spans="1:20" ht="46.5" customHeight="1" thickBot="1" x14ac:dyDescent="0.3">
      <c r="A76" s="27"/>
      <c r="B76" s="125">
        <v>70</v>
      </c>
      <c r="C76" s="126" t="s">
        <v>166</v>
      </c>
      <c r="D76" s="127">
        <v>10</v>
      </c>
      <c r="E76" s="128" t="s">
        <v>71</v>
      </c>
      <c r="F76" s="129" t="s">
        <v>167</v>
      </c>
      <c r="G76" s="130">
        <f t="shared" si="3"/>
        <v>1000</v>
      </c>
      <c r="H76" s="131">
        <v>100</v>
      </c>
      <c r="I76" s="162"/>
      <c r="J76" s="132">
        <f t="shared" si="8"/>
        <v>0</v>
      </c>
      <c r="K76" s="133" t="str">
        <f t="shared" si="9"/>
        <v xml:space="preserve"> </v>
      </c>
      <c r="L76" s="134"/>
      <c r="M76" s="135"/>
      <c r="N76" s="136"/>
      <c r="O76" s="136"/>
      <c r="P76" s="137"/>
      <c r="Q76" s="137"/>
      <c r="R76" s="138"/>
      <c r="S76" s="136"/>
      <c r="T76" s="139"/>
    </row>
    <row r="77" spans="1:20" ht="16.5" thickTop="1" thickBot="1" x14ac:dyDescent="0.3">
      <c r="C77" s="1"/>
      <c r="D77" s="1"/>
      <c r="E77" s="1"/>
      <c r="F77" s="1"/>
      <c r="G77" s="1"/>
      <c r="J77" s="140"/>
    </row>
    <row r="78" spans="1:20" ht="60.75" customHeight="1" thickTop="1" thickBot="1" x14ac:dyDescent="0.3">
      <c r="B78" s="141" t="s">
        <v>9</v>
      </c>
      <c r="C78" s="141"/>
      <c r="D78" s="141"/>
      <c r="E78" s="141"/>
      <c r="F78" s="141"/>
      <c r="G78" s="142"/>
      <c r="H78" s="143" t="s">
        <v>10</v>
      </c>
      <c r="I78" s="144" t="s">
        <v>11</v>
      </c>
      <c r="J78" s="145"/>
      <c r="K78" s="146"/>
      <c r="S78" s="24"/>
      <c r="T78" s="147"/>
    </row>
    <row r="79" spans="1:20" ht="33" customHeight="1" thickTop="1" thickBot="1" x14ac:dyDescent="0.3">
      <c r="B79" s="148" t="s">
        <v>26</v>
      </c>
      <c r="C79" s="148"/>
      <c r="D79" s="148"/>
      <c r="E79" s="148"/>
      <c r="F79" s="148"/>
      <c r="G79" s="149"/>
      <c r="H79" s="150">
        <f>SUM(G7:G76)</f>
        <v>26748</v>
      </c>
      <c r="I79" s="151">
        <f>SUM(J7:J76)</f>
        <v>0</v>
      </c>
      <c r="J79" s="152"/>
      <c r="K79" s="153"/>
    </row>
    <row r="80" spans="1:20" ht="14.25" customHeight="1" thickTop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</sheetData>
  <sheetProtection algorithmName="SHA-512" hashValue="dF69kt7HQkAaonktSG0tIaBQ8qIohguP9oK5kBAwqGykxaGy/OxQsOgCHGq3jtUe0IMH+B4sIq4PK/56rbENdQ==" saltValue="5PvYs13TABIFTOuAgVNxGg==" spinCount="100000" sheet="1" objects="1" scenarios="1" selectLockedCells="1"/>
  <mergeCells count="51">
    <mergeCell ref="Q55:Q60"/>
    <mergeCell ref="R55:R60"/>
    <mergeCell ref="S55:S60"/>
    <mergeCell ref="T55:T60"/>
    <mergeCell ref="Q61:Q63"/>
    <mergeCell ref="R61:R63"/>
    <mergeCell ref="S61:S63"/>
    <mergeCell ref="T61:T63"/>
    <mergeCell ref="L61:L63"/>
    <mergeCell ref="M61:M63"/>
    <mergeCell ref="N61:N63"/>
    <mergeCell ref="O61:O63"/>
    <mergeCell ref="P61:P63"/>
    <mergeCell ref="S7:S11"/>
    <mergeCell ref="T7:T11"/>
    <mergeCell ref="T65:T76"/>
    <mergeCell ref="S65:S76"/>
    <mergeCell ref="S12:S54"/>
    <mergeCell ref="T12:T54"/>
    <mergeCell ref="B1:D1"/>
    <mergeCell ref="I78:K78"/>
    <mergeCell ref="I2:R3"/>
    <mergeCell ref="Q65:Q76"/>
    <mergeCell ref="P65:P76"/>
    <mergeCell ref="L65:L76"/>
    <mergeCell ref="M65:M76"/>
    <mergeCell ref="N65:N76"/>
    <mergeCell ref="O65:O76"/>
    <mergeCell ref="L7:L11"/>
    <mergeCell ref="M7:M11"/>
    <mergeCell ref="N7:N11"/>
    <mergeCell ref="L12:L54"/>
    <mergeCell ref="M12:M54"/>
    <mergeCell ref="N12:N54"/>
    <mergeCell ref="O12:O54"/>
    <mergeCell ref="O7:O11"/>
    <mergeCell ref="R65:R76"/>
    <mergeCell ref="B79:F79"/>
    <mergeCell ref="I79:K79"/>
    <mergeCell ref="B78:F78"/>
    <mergeCell ref="P12:P54"/>
    <mergeCell ref="Q12:Q54"/>
    <mergeCell ref="R12:R54"/>
    <mergeCell ref="P7:P11"/>
    <mergeCell ref="Q7:Q11"/>
    <mergeCell ref="R7:R11"/>
    <mergeCell ref="L55:L60"/>
    <mergeCell ref="M55:M60"/>
    <mergeCell ref="N55:N60"/>
    <mergeCell ref="O55:O60"/>
    <mergeCell ref="P55:P60"/>
  </mergeCells>
  <conditionalFormatting sqref="B7:B76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6">
    <cfRule type="containsBlanks" dxfId="5" priority="22">
      <formula>LEN(TRIM(D7))=0</formula>
    </cfRule>
  </conditionalFormatting>
  <conditionalFormatting sqref="I7:I76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2023-04-19T10:24:37Z</cp:lastPrinted>
  <dcterms:created xsi:type="dcterms:W3CDTF">2014-03-05T12:43:32Z</dcterms:created>
  <dcterms:modified xsi:type="dcterms:W3CDTF">2023-04-19T11:52:57Z</dcterms:modified>
</cp:coreProperties>
</file>